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6\IFB D26-056 Maint Services of Grease Traps at Various Schools on Oahu\HIePRO\"/>
    </mc:Choice>
  </mc:AlternateContent>
  <xr:revisionPtr revIDLastSave="0" documentId="13_ncr:1_{EA14E50E-E95A-4864-9A08-C66AC6404665}" xr6:coauthVersionLast="47" xr6:coauthVersionMax="47" xr10:uidLastSave="{00000000-0000-0000-0000-000000000000}"/>
  <bookViews>
    <workbookView xWindow="390" yWindow="390" windowWidth="23835" windowHeight="13485" xr2:uid="{00000000-000D-0000-FFFF-FFFF00000000}"/>
  </bookViews>
  <sheets>
    <sheet name="Offer Page - Group A" sheetId="2" r:id="rId1"/>
    <sheet name="Template" sheetId="1" state="hidden" r:id="rId2"/>
  </sheets>
  <definedNames>
    <definedName name="_xlnm.Print_Area" localSheetId="0">'Offer Page - Group A'!$A$1:$H$77</definedName>
    <definedName name="_xlnm.Print_Area" localSheetId="1">Template!$A$1:$H$80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23" i="2" l="1"/>
  <c r="H39" i="2"/>
  <c r="H40" i="2"/>
  <c r="H58" i="1" l="1"/>
  <c r="H59" i="1"/>
  <c r="H60" i="2" l="1"/>
  <c r="H62" i="2" s="1"/>
  <c r="H56" i="2"/>
  <c r="H55" i="2"/>
  <c r="H54" i="2"/>
  <c r="H53" i="2"/>
  <c r="H52" i="2"/>
  <c r="H51" i="2"/>
  <c r="H50" i="2"/>
  <c r="H45" i="2"/>
  <c r="H44" i="2"/>
  <c r="H43" i="2"/>
  <c r="H42" i="2"/>
  <c r="H41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  <c r="H65" i="1"/>
  <c r="H67" i="1" s="1"/>
  <c r="H60" i="1"/>
  <c r="H61" i="1"/>
  <c r="H57" i="2" l="1"/>
  <c r="H46" i="2"/>
  <c r="H57" i="1"/>
  <c r="H56" i="1"/>
  <c r="H55" i="1"/>
  <c r="H54" i="1"/>
  <c r="H53" i="1"/>
  <c r="H52" i="1"/>
  <c r="H69" i="2" l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2" i="1" l="1"/>
  <c r="H48" i="1"/>
  <c r="H74" i="1" l="1"/>
</calcChain>
</file>

<file path=xl/sharedStrings.xml><?xml version="1.0" encoding="utf-8"?>
<sst xmlns="http://schemas.openxmlformats.org/spreadsheetml/2006/main" count="247" uniqueCount="195">
  <si>
    <t xml:space="preserve">The following offer is hereby submitted: </t>
  </si>
  <si>
    <t xml:space="preserve">Offeror: </t>
  </si>
  <si>
    <t>GROUP A - Annual Services</t>
  </si>
  <si>
    <t>Item No.</t>
  </si>
  <si>
    <t>Name of School</t>
  </si>
  <si>
    <t>Bldg.</t>
  </si>
  <si>
    <t>Aikahi Elem</t>
  </si>
  <si>
    <t>E-Cafe</t>
  </si>
  <si>
    <t>Aina Haina Elem</t>
  </si>
  <si>
    <t>I-Kit</t>
  </si>
  <si>
    <t>Ala Wai Elem</t>
  </si>
  <si>
    <t>G-Cafe</t>
  </si>
  <si>
    <t>Aliiolani Elem</t>
  </si>
  <si>
    <t>H-Café</t>
  </si>
  <si>
    <t>Anuenue Elem</t>
  </si>
  <si>
    <t>C-Cafe</t>
  </si>
  <si>
    <t>Enchanted Lake ES</t>
  </si>
  <si>
    <t>J-Cafe</t>
  </si>
  <si>
    <t>Hahaione Elem</t>
  </si>
  <si>
    <t>Hokulani Elem</t>
  </si>
  <si>
    <t>A-Kit</t>
  </si>
  <si>
    <t>Jarrett Inter</t>
  </si>
  <si>
    <t>Jefferson Elem</t>
  </si>
  <si>
    <t>L-Cafe</t>
  </si>
  <si>
    <t>Kahala Elem</t>
  </si>
  <si>
    <t>Kailua Elem</t>
  </si>
  <si>
    <t>H-Cafe</t>
  </si>
  <si>
    <t>Kailua High</t>
  </si>
  <si>
    <t>K-Cafe</t>
  </si>
  <si>
    <t>Kailua Inter</t>
  </si>
  <si>
    <t>Kaimuki High</t>
  </si>
  <si>
    <t>V-Cafe</t>
  </si>
  <si>
    <t>Kaimuki Inter</t>
  </si>
  <si>
    <t>I-Cafe</t>
  </si>
  <si>
    <t>Kainalu Elem</t>
  </si>
  <si>
    <t>B-Cafe</t>
  </si>
  <si>
    <t>Kaiser High</t>
  </si>
  <si>
    <t>D-Café-out</t>
  </si>
  <si>
    <t>Kalaheo High</t>
  </si>
  <si>
    <t>Kalani High</t>
  </si>
  <si>
    <t>Kamiloiki Elem</t>
  </si>
  <si>
    <t>Keolu Elem</t>
  </si>
  <si>
    <t>D-Cafe</t>
  </si>
  <si>
    <t>Kokohead Elem</t>
  </si>
  <si>
    <t>Kuhio Elem</t>
  </si>
  <si>
    <t>Lanikai Elem</t>
  </si>
  <si>
    <t>B-Kit</t>
  </si>
  <si>
    <t>Liholiho Elem</t>
  </si>
  <si>
    <t>Lunalilo Elem</t>
  </si>
  <si>
    <t>Manoa Elem</t>
  </si>
  <si>
    <t>Multipurpose</t>
  </si>
  <si>
    <t>Maunawili Elem</t>
  </si>
  <si>
    <t>F-Kit</t>
  </si>
  <si>
    <t>Mokapu Elem</t>
  </si>
  <si>
    <t>Niu Valley Inter</t>
  </si>
  <si>
    <t>H-Kit</t>
  </si>
  <si>
    <t>Noelani Elem</t>
  </si>
  <si>
    <t>C-Kit</t>
  </si>
  <si>
    <t>Palolo Elem</t>
  </si>
  <si>
    <t>F-Cafe</t>
  </si>
  <si>
    <t>Pope Elem</t>
  </si>
  <si>
    <t>D-Kit</t>
  </si>
  <si>
    <t>SCSHIV (HSDB)</t>
  </si>
  <si>
    <t>Waialae Elem</t>
  </si>
  <si>
    <t>Wakiki Elem</t>
  </si>
  <si>
    <t>Waimanalo Elem</t>
  </si>
  <si>
    <t>Washington Inter</t>
  </si>
  <si>
    <t>E-Kit</t>
  </si>
  <si>
    <t>Wilson Elem</t>
  </si>
  <si>
    <t>GROUP A - 
Emergency/Trouble Call Services</t>
  </si>
  <si>
    <t>Grease Trap Size (Gallons)</t>
  </si>
  <si>
    <t>Est Quantity</t>
  </si>
  <si>
    <t>Price ($) per Trap</t>
  </si>
  <si>
    <t xml:space="preserve"> 15 - 60</t>
  </si>
  <si>
    <t xml:space="preserve"> 61 - 200</t>
  </si>
  <si>
    <t xml:space="preserve"> 201 - 500</t>
  </si>
  <si>
    <t xml:space="preserve"> 501 - 750</t>
  </si>
  <si>
    <t>751 - 1,000</t>
  </si>
  <si>
    <t>1,001 - 1,500</t>
  </si>
  <si>
    <t>1,501 - 2,000</t>
  </si>
  <si>
    <t>2,001 - 2,500</t>
  </si>
  <si>
    <t>2,501 - 3,000</t>
  </si>
  <si>
    <t>3,001 - 4,000</t>
  </si>
  <si>
    <t xml:space="preserve">Offeror shall provide the following information: </t>
  </si>
  <si>
    <t>A</t>
  </si>
  <si>
    <t>B</t>
  </si>
  <si>
    <t>C</t>
  </si>
  <si>
    <t>City and County of Honolulu Liquid Waste Hauler Industrial Wastewater Discharge Permit No.</t>
  </si>
  <si>
    <t>GROUP A - Authorized Extra Work</t>
  </si>
  <si>
    <r>
      <t xml:space="preserve">Unit Bid Price 
</t>
    </r>
    <r>
      <rPr>
        <b/>
        <sz val="10"/>
        <rFont val="Arial"/>
        <family val="2"/>
      </rPr>
      <t>(b)</t>
    </r>
  </si>
  <si>
    <r>
      <t xml:space="preserve">Annual Estimate </t>
    </r>
    <r>
      <rPr>
        <b/>
        <sz val="10"/>
        <rFont val="Arial"/>
        <family val="2"/>
      </rPr>
      <t>(c)</t>
    </r>
  </si>
  <si>
    <t>200 hours</t>
  </si>
  <si>
    <r>
      <t xml:space="preserve">Grease Trap size </t>
    </r>
    <r>
      <rPr>
        <sz val="9"/>
        <color theme="1"/>
        <rFont val="Arial"/>
        <family val="2"/>
      </rPr>
      <t>(gal)</t>
    </r>
  </si>
  <si>
    <r>
      <rPr>
        <sz val="9"/>
        <color theme="1"/>
        <rFont val="Arial"/>
        <family val="2"/>
      </rPr>
      <t xml:space="preserve">(A)  </t>
    </r>
    <r>
      <rPr>
        <b/>
        <sz val="9"/>
        <color theme="1"/>
        <rFont val="Arial"/>
        <family val="2"/>
      </rPr>
      <t xml:space="preserve">     
Est. No. of Svs/Yr</t>
    </r>
  </si>
  <si>
    <r>
      <rPr>
        <sz val="9"/>
        <color theme="1"/>
        <rFont val="Arial"/>
        <family val="2"/>
      </rPr>
      <t xml:space="preserve">(B)       </t>
    </r>
    <r>
      <rPr>
        <b/>
        <sz val="9"/>
        <color theme="1"/>
        <rFont val="Arial"/>
        <family val="2"/>
      </rPr>
      <t xml:space="preserve">    
Unit Bid Price Per Trap</t>
    </r>
  </si>
  <si>
    <r>
      <rPr>
        <sz val="9"/>
        <color theme="1"/>
        <rFont val="Arial"/>
        <family val="2"/>
      </rPr>
      <t xml:space="preserve">(C)    </t>
    </r>
    <r>
      <rPr>
        <b/>
        <sz val="9"/>
        <color theme="1"/>
        <rFont val="Arial"/>
        <family val="2"/>
      </rPr>
      <t xml:space="preserve">         
Total Cost Per Year
</t>
    </r>
    <r>
      <rPr>
        <sz val="9"/>
        <color theme="1"/>
        <rFont val="Arial"/>
        <family val="2"/>
      </rPr>
      <t>(C = A x B)</t>
    </r>
  </si>
  <si>
    <t>*Unit bid price for Authorized Extra Work - Service Hours shall be the hourly rate charged for any emergency, repair or authorized extra work that is not included in the quarterly or annual services.</t>
  </si>
  <si>
    <t>**Allowance for parts, material, or subcontractor services including mark-up is for any emergency, repair or authorized extra work that is not included in the quarterly or annual services.</t>
  </si>
  <si>
    <t>***This amount will be used for future Contract supplements, if applicable.</t>
  </si>
  <si>
    <r>
      <t xml:space="preserve">Total Bid Price
</t>
    </r>
    <r>
      <rPr>
        <b/>
        <sz val="10"/>
        <rFont val="Arial"/>
        <family val="2"/>
      </rPr>
      <t xml:space="preserve">(b) </t>
    </r>
    <r>
      <rPr>
        <b/>
        <sz val="8"/>
        <rFont val="Arial"/>
        <family val="2"/>
      </rPr>
      <t>x (</t>
    </r>
    <r>
      <rPr>
        <b/>
        <sz val="10"/>
        <rFont val="Arial"/>
        <family val="2"/>
      </rPr>
      <t>c)</t>
    </r>
  </si>
  <si>
    <r>
      <t xml:space="preserve">Allowance** </t>
    </r>
    <r>
      <rPr>
        <sz val="10"/>
        <rFont val="Arial"/>
        <family val="2"/>
      </rPr>
      <t>(annual estimate)</t>
    </r>
  </si>
  <si>
    <r>
      <t xml:space="preserve">Authorized Extra Work - </t>
    </r>
    <r>
      <rPr>
        <sz val="9"/>
        <rFont val="Arial"/>
        <family val="2"/>
      </rPr>
      <t>Service Hours* (annual estimate)</t>
    </r>
  </si>
  <si>
    <r>
      <t xml:space="preserve">GROUP A - HONOLULU/KAILUA SCHOOL DISTRICT - </t>
    </r>
    <r>
      <rPr>
        <b/>
        <sz val="12"/>
        <color rgb="FF0070C0"/>
        <rFont val="Arial"/>
        <family val="2"/>
      </rPr>
      <t>Original Contract Period</t>
    </r>
  </si>
  <si>
    <t>Group A - Total Emergency/
Trouble Call by Size</t>
  </si>
  <si>
    <r>
      <t xml:space="preserve">GROUP A - Emergency/Trouble Call Total </t>
    </r>
    <r>
      <rPr>
        <sz val="11"/>
        <color theme="1"/>
        <rFont val="Arial"/>
        <family val="2"/>
      </rPr>
      <t xml:space="preserve">(Items 42-48): </t>
    </r>
  </si>
  <si>
    <r>
      <t>GROUP A - Authorized Extra Work TOTAL</t>
    </r>
    <r>
      <rPr>
        <sz val="11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(Items 49-50)</t>
    </r>
    <r>
      <rPr>
        <sz val="11"/>
        <color theme="1"/>
        <rFont val="Arial"/>
        <family val="2"/>
      </rPr>
      <t xml:space="preserve">: </t>
    </r>
  </si>
  <si>
    <r>
      <rPr>
        <b/>
        <sz val="12"/>
        <color theme="1"/>
        <rFont val="Aptos Narrow"/>
        <family val="2"/>
        <scheme val="minor"/>
      </rPr>
      <t>GROUP A - TOTAL SUM BID PRICE</t>
    </r>
    <r>
      <rPr>
        <b/>
        <sz val="11"/>
        <color theme="1"/>
        <rFont val="Aptos Narrow"/>
        <family val="2"/>
        <scheme val="minor"/>
      </rPr>
      <t xml:space="preserve"> for </t>
    </r>
    <r>
      <rPr>
        <b/>
        <sz val="11"/>
        <color rgb="FF0070C0"/>
        <rFont val="Aptos Narrow"/>
        <family val="2"/>
        <scheme val="minor"/>
      </rPr>
      <t>Original Contract Period</t>
    </r>
    <r>
      <rPr>
        <b/>
        <sz val="11"/>
        <color theme="1"/>
        <rFont val="Aptos Narrow"/>
        <family val="2"/>
        <scheme val="minor"/>
      </rPr>
      <t xml:space="preserve"> </t>
    </r>
    <r>
      <rPr>
        <sz val="10"/>
        <color theme="1"/>
        <rFont val="Aptos Narrow"/>
        <family val="2"/>
        <scheme val="minor"/>
      </rPr>
      <t>(Items 1-50)</t>
    </r>
    <r>
      <rPr>
        <sz val="11"/>
        <color theme="1"/>
        <rFont val="Aptos Narrow"/>
        <family val="2"/>
        <scheme val="minor"/>
      </rPr>
      <t>:</t>
    </r>
  </si>
  <si>
    <r>
      <t xml:space="preserve">GROUP A - Annual Services Total </t>
    </r>
    <r>
      <rPr>
        <sz val="10"/>
        <color theme="1"/>
        <rFont val="Arial"/>
        <family val="2"/>
      </rPr>
      <t>(Items 1-41)</t>
    </r>
    <r>
      <rPr>
        <sz val="11"/>
        <color theme="1"/>
        <rFont val="Arial"/>
        <family val="2"/>
      </rPr>
      <t>:</t>
    </r>
  </si>
  <si>
    <r>
      <rPr>
        <b/>
        <sz val="10"/>
        <color theme="1"/>
        <rFont val="Arial"/>
        <family val="2"/>
      </rPr>
      <t>Percentage</t>
    </r>
    <r>
      <rPr>
        <sz val="10"/>
        <color theme="1"/>
        <rFont val="Arial"/>
        <family val="2"/>
      </rPr>
      <t xml:space="preserve"> of bid price that represents the City and County of Honolulu wastewater fee: </t>
    </r>
  </si>
  <si>
    <r>
      <rPr>
        <b/>
        <sz val="10"/>
        <color theme="1"/>
        <rFont val="Arial"/>
        <family val="2"/>
      </rPr>
      <t>Percentage</t>
    </r>
    <r>
      <rPr>
        <sz val="10"/>
        <color theme="1"/>
        <rFont val="Arial"/>
        <family val="2"/>
      </rPr>
      <t xml:space="preserve"> of bid price that represents labor costs: </t>
    </r>
  </si>
  <si>
    <t>Item Number</t>
  </si>
  <si>
    <t>Building</t>
  </si>
  <si>
    <r>
      <rPr>
        <sz val="9"/>
        <color theme="1"/>
        <rFont val="Arial"/>
        <family val="2"/>
      </rPr>
      <t xml:space="preserve">(A)  </t>
    </r>
    <r>
      <rPr>
        <b/>
        <sz val="9"/>
        <color theme="1"/>
        <rFont val="Arial"/>
        <family val="2"/>
      </rPr>
      <t xml:space="preserve">     
Estimated Number of Service per Year</t>
    </r>
  </si>
  <si>
    <t>Aikahi Elementary School</t>
  </si>
  <si>
    <t>Aina Haina Elementary School</t>
  </si>
  <si>
    <t>Ala Wai Elementary School</t>
  </si>
  <si>
    <t>Aliiolani Elementary School</t>
  </si>
  <si>
    <t>Hahaione Elementary School</t>
  </si>
  <si>
    <t>Hokulani Elementary School</t>
  </si>
  <si>
    <t>Kahala Elementary School</t>
  </si>
  <si>
    <t>Kailua Elementary School</t>
  </si>
  <si>
    <t>Kainalu Elementary School</t>
  </si>
  <si>
    <t>Kamiloiki Elementary School</t>
  </si>
  <si>
    <t>Keolu Elementary School</t>
  </si>
  <si>
    <t>Manoa Elementary School</t>
  </si>
  <si>
    <t>Maunawili Elementary School</t>
  </si>
  <si>
    <t>Mokapu Elementary School</t>
  </si>
  <si>
    <t>Noelani Elementary School</t>
  </si>
  <si>
    <t>Palolo Elementary School</t>
  </si>
  <si>
    <t>Wakiki Elementary School</t>
  </si>
  <si>
    <t>Enchanted LakeElementary School</t>
  </si>
  <si>
    <t>Kailua Intermediate School</t>
  </si>
  <si>
    <t>Kailua High School</t>
  </si>
  <si>
    <t>Kaimuki High School</t>
  </si>
  <si>
    <t>Kalaheo High School</t>
  </si>
  <si>
    <t>Kalani High School</t>
  </si>
  <si>
    <t>E-Cafeteria</t>
  </si>
  <si>
    <t>G-Cafeteria</t>
  </si>
  <si>
    <t>C-Cafeteria</t>
  </si>
  <si>
    <t>J-Cafeteria</t>
  </si>
  <si>
    <t>L-Cafeteria</t>
  </si>
  <si>
    <t>H-Cafeteria</t>
  </si>
  <si>
    <t>V-Cafeteria</t>
  </si>
  <si>
    <t>I-Cafeteria</t>
  </si>
  <si>
    <t>B-Cafeteria</t>
  </si>
  <si>
    <t>D-Cafeteria</t>
  </si>
  <si>
    <t>F-Cafeteria</t>
  </si>
  <si>
    <t>B-Kitchen</t>
  </si>
  <si>
    <t>I-Kitchen</t>
  </si>
  <si>
    <t>A-Kitchen</t>
  </si>
  <si>
    <t>F-Kitchen</t>
  </si>
  <si>
    <t>H-Kitchen</t>
  </si>
  <si>
    <t>C-Kitchen</t>
  </si>
  <si>
    <t>D-Kitchen</t>
  </si>
  <si>
    <t>E-Kitchen</t>
  </si>
  <si>
    <t>Estimated Quantity</t>
  </si>
  <si>
    <t>*Unit bid price for Authorized Extra Work - Service Hours shall be the hourly rate charged for any emergency, repair or authorized extra work that is not included in the Annual or Emergency and/or Trouble Call services.</t>
  </si>
  <si>
    <t>GROUP A - Emergency and/or Trouble Call Services</t>
  </si>
  <si>
    <t>Group A
Total Emergency and/or Trouble Call by Size</t>
  </si>
  <si>
    <t>GROUP A - HONOLULU AND KAILUA SCHOOL DISTRICT</t>
  </si>
  <si>
    <t>Kaimuki Middle School</t>
  </si>
  <si>
    <t>Koko Head Elementary School</t>
  </si>
  <si>
    <t>Niu Valley Middle School</t>
  </si>
  <si>
    <t>Waialae Elementary Public Charter School</t>
  </si>
  <si>
    <t>Waimanalo Elementary and Intermediate School</t>
  </si>
  <si>
    <t>William P. Jarrett Middle School</t>
  </si>
  <si>
    <t>President Thomas Jefferson Elementary School</t>
  </si>
  <si>
    <t>Prince Jonah Kuhio Elementary School</t>
  </si>
  <si>
    <t>President George Washington Middle School</t>
  </si>
  <si>
    <t>Ke Kula Kaiapuni O Anuenue</t>
  </si>
  <si>
    <t>King Liholiho Elementary School</t>
  </si>
  <si>
    <t>King William C. Lunalilo Elementary School</t>
  </si>
  <si>
    <t>Mayor John H. Wilson Elementary School</t>
  </si>
  <si>
    <t>Henry J. Kaiser High School</t>
  </si>
  <si>
    <t>Blanche Pope Elementary School</t>
  </si>
  <si>
    <t>Kaohao School</t>
  </si>
  <si>
    <r>
      <t xml:space="preserve">Grease Trap size </t>
    </r>
    <r>
      <rPr>
        <sz val="9"/>
        <color theme="1"/>
        <rFont val="Arial"/>
        <family val="2"/>
      </rPr>
      <t>(Gallons)</t>
    </r>
  </si>
  <si>
    <r>
      <t xml:space="preserve">Annual Estimate </t>
    </r>
    <r>
      <rPr>
        <sz val="10"/>
        <rFont val="Arial"/>
        <family val="2"/>
      </rPr>
      <t>(c)</t>
    </r>
  </si>
  <si>
    <r>
      <t xml:space="preserve">Unit Bid Price 
</t>
    </r>
    <r>
      <rPr>
        <sz val="10"/>
        <rFont val="Arial"/>
        <family val="2"/>
      </rPr>
      <t>(b)</t>
    </r>
  </si>
  <si>
    <t>Hawaii School for the Deaf and the Blind</t>
  </si>
  <si>
    <r>
      <t xml:space="preserve">Authorized Extra Work - </t>
    </r>
    <r>
      <rPr>
        <sz val="10"/>
        <rFont val="Arial"/>
        <family val="2"/>
      </rPr>
      <t>Service Hours* (annual estimate)</t>
    </r>
  </si>
  <si>
    <t>**Allowance for parts, material, or subcontractor services including mark-up is for any emergency, repair or authorized extra work that is not included in the Annual or Emergency and/or Trouble Call services.</t>
  </si>
  <si>
    <t>G-Cafetorium</t>
  </si>
  <si>
    <t>L-Cafetorium</t>
  </si>
  <si>
    <t>D-Cafetorium</t>
  </si>
  <si>
    <t>E-Cafetorium</t>
  </si>
  <si>
    <t>K-Cafetorium</t>
  </si>
  <si>
    <t>J-Cafetorium</t>
  </si>
  <si>
    <t xml:space="preserve">GROUP A - Authorized Extra Work TOTAL (Items 49 through 50): </t>
  </si>
  <si>
    <r>
      <rPr>
        <sz val="9"/>
        <color theme="1"/>
        <rFont val="Arial"/>
        <family val="2"/>
      </rPr>
      <t xml:space="preserve">(B)
 </t>
    </r>
    <r>
      <rPr>
        <b/>
        <sz val="9"/>
        <color theme="1"/>
        <rFont val="Arial"/>
        <family val="2"/>
      </rPr>
      <t xml:space="preserve">    
Unit Bid Price Per Trap</t>
    </r>
  </si>
  <si>
    <r>
      <rPr>
        <sz val="9"/>
        <color theme="1"/>
        <rFont val="Arial"/>
        <family val="2"/>
      </rPr>
      <t xml:space="preserve">(C)
</t>
    </r>
    <r>
      <rPr>
        <b/>
        <sz val="9"/>
        <color theme="1"/>
        <rFont val="Arial"/>
        <family val="2"/>
      </rPr>
      <t xml:space="preserve">  
Total Cost Per Year
</t>
    </r>
    <r>
      <rPr>
        <sz val="9"/>
        <color theme="1"/>
        <rFont val="Arial"/>
        <family val="2"/>
      </rPr>
      <t>A multiplied by B</t>
    </r>
  </si>
  <si>
    <t>GROUP A - TOTAL SUM BID PRICE (Items 1 through 50):</t>
  </si>
  <si>
    <t xml:space="preserve">GROUP A - Emergency and/or Trouble Call Total (Items 42 through 48): </t>
  </si>
  <si>
    <t>GROUP A - Annual Services Total (Items 1 through 41):</t>
  </si>
  <si>
    <r>
      <t xml:space="preserve">Total Bid Price
</t>
    </r>
    <r>
      <rPr>
        <sz val="10"/>
        <rFont val="Arial"/>
        <family val="2"/>
      </rPr>
      <t>(b) multiplied by (c)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</si>
</sst>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* #,##0_);_(* \(#,##0\);_(* &quot;-&quot;??_);_(@_)"/>
  </numFmts>
  <fonts count="33" x14ac:knownFonts="1"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1"/>
      <color theme="1"/>
      <name val="Calibri"/>
      <family val="2"/>
    </font>
    <font>
      <sz val="11"/>
      <color theme="9"/>
      <name val="Arial"/>
      <family val="2"/>
    </font>
    <font>
      <sz val="11"/>
      <color theme="5"/>
      <name val="Arial"/>
      <family val="2"/>
    </font>
    <font>
      <sz val="11"/>
      <color theme="1"/>
      <name val="Aptos Narrow"/>
      <family val="2"/>
      <scheme val="minor"/>
    </font>
    <font>
      <b/>
      <sz val="9"/>
      <name val="Arial"/>
      <family val="2"/>
    </font>
    <font>
      <b/>
      <sz val="8"/>
      <name val="Arial"/>
      <family val="2"/>
    </font>
    <font>
      <b/>
      <sz val="11"/>
      <color theme="1"/>
      <name val="Aptos Narrow"/>
      <family val="2"/>
      <scheme val="minor"/>
    </font>
    <font>
      <i/>
      <sz val="9"/>
      <color theme="1"/>
      <name val="Arial"/>
      <family val="2"/>
    </font>
    <font>
      <sz val="12"/>
      <color theme="1"/>
      <name val="Aptos Narrow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2"/>
      <color theme="1"/>
      <name val="Aptos Narrow"/>
      <family val="2"/>
      <scheme val="minor"/>
    </font>
    <font>
      <b/>
      <sz val="13"/>
      <name val="Arial"/>
      <family val="2"/>
    </font>
    <font>
      <sz val="10"/>
      <color theme="1"/>
      <name val="Aptos Narrow"/>
      <family val="2"/>
      <scheme val="minor"/>
    </font>
    <font>
      <b/>
      <sz val="12"/>
      <color rgb="FF0070C0"/>
      <name val="Arial"/>
      <family val="2"/>
    </font>
    <font>
      <b/>
      <sz val="11"/>
      <color rgb="FF0070C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3"/>
      <color theme="1"/>
      <name val="Arial"/>
      <family val="2"/>
    </font>
    <font>
      <i/>
      <sz val="10"/>
      <color theme="1"/>
      <name val="Arial"/>
      <family val="2"/>
    </font>
    <font>
      <b/>
      <u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249977111117893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/>
      <right style="thin">
        <color rgb="FFFF0000"/>
      </right>
      <top style="thin">
        <color indexed="64"/>
      </top>
      <bottom/>
      <diagonal/>
    </border>
    <border>
      <left/>
      <right style="thin">
        <color rgb="FFFF0000"/>
      </right>
      <top/>
      <bottom/>
      <diagonal/>
    </border>
    <border>
      <left/>
      <right style="thin">
        <color rgb="FFFF0000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FF0000"/>
      </top>
      <bottom style="medium">
        <color rgb="FFFF0000"/>
      </bottom>
      <diagonal/>
    </border>
    <border>
      <left/>
      <right style="medium">
        <color rgb="FFFF0000"/>
      </right>
      <top/>
      <bottom/>
      <diagonal/>
    </border>
  </borders>
  <cellStyleXfs count="3">
    <xf numFmtId="0" fontId="0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</cellStyleXfs>
  <cellXfs count="224">
    <xf numFmtId="0" fontId="0" fillId="0" borderId="0" xfId="0"/>
    <xf numFmtId="0" fontId="0" fillId="0" borderId="1" xfId="0" applyBorder="1" applyProtection="1">
      <protection locked="0"/>
    </xf>
    <xf numFmtId="0" fontId="1" fillId="0" borderId="0" xfId="0" applyFont="1" applyProtection="1"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alignment horizontal="right"/>
      <protection locked="0"/>
    </xf>
    <xf numFmtId="0" fontId="2" fillId="0" borderId="0" xfId="0" applyFont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3" borderId="0" xfId="0" applyFill="1" applyProtection="1"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left" vertical="center" wrapText="1"/>
      <protection locked="0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Protection="1">
      <protection locked="0"/>
    </xf>
    <xf numFmtId="0" fontId="13" fillId="0" borderId="6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0" fillId="0" borderId="0" xfId="0" applyFont="1" applyProtection="1">
      <protection locked="0"/>
    </xf>
    <xf numFmtId="164" fontId="11" fillId="0" borderId="0" xfId="0" applyNumberFormat="1" applyFont="1" applyProtection="1">
      <protection locked="0"/>
    </xf>
    <xf numFmtId="164" fontId="0" fillId="0" borderId="0" xfId="0" applyNumberFormat="1" applyProtection="1">
      <protection locked="0"/>
    </xf>
    <xf numFmtId="0" fontId="10" fillId="0" borderId="0" xfId="0" applyFont="1" applyAlignment="1" applyProtection="1">
      <alignment horizontal="left" wrapText="1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wrapText="1"/>
      <protection locked="0"/>
    </xf>
    <xf numFmtId="0" fontId="3" fillId="0" borderId="0" xfId="0" applyFont="1" applyProtection="1">
      <protection locked="0"/>
    </xf>
    <xf numFmtId="0" fontId="9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0" fillId="3" borderId="0" xfId="0" applyFill="1" applyAlignment="1" applyProtection="1">
      <alignment vertic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0" fillId="4" borderId="0" xfId="0" applyFill="1" applyProtection="1">
      <protection locked="0"/>
    </xf>
    <xf numFmtId="0" fontId="18" fillId="3" borderId="0" xfId="0" applyFont="1" applyFill="1" applyProtection="1">
      <protection locked="0"/>
    </xf>
    <xf numFmtId="0" fontId="17" fillId="3" borderId="0" xfId="0" applyFont="1" applyFill="1" applyProtection="1">
      <protection locked="0"/>
    </xf>
    <xf numFmtId="0" fontId="19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9" fillId="0" borderId="0" xfId="0" applyFont="1" applyAlignment="1" applyProtection="1">
      <alignment horizontal="right"/>
      <protection locked="0"/>
    </xf>
    <xf numFmtId="0" fontId="17" fillId="0" borderId="0" xfId="0" applyFont="1" applyAlignment="1" applyProtection="1">
      <alignment horizontal="center"/>
      <protection locked="0"/>
    </xf>
    <xf numFmtId="0" fontId="8" fillId="3" borderId="0" xfId="0" applyFont="1" applyFill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left" vertical="center" indent="2"/>
      <protection locked="0"/>
    </xf>
    <xf numFmtId="0" fontId="16" fillId="0" borderId="0" xfId="0" applyFont="1" applyAlignment="1" applyProtection="1">
      <alignment horizontal="left" vertical="center" wrapText="1" indent="2"/>
      <protection locked="0"/>
    </xf>
    <xf numFmtId="0" fontId="13" fillId="0" borderId="8" xfId="0" applyFont="1" applyBorder="1" applyAlignment="1" applyProtection="1">
      <alignment horizontal="center" vertical="center" wrapText="1"/>
      <protection locked="0"/>
    </xf>
    <xf numFmtId="164" fontId="3" fillId="0" borderId="8" xfId="0" applyNumberFormat="1" applyFont="1" applyBorder="1" applyAlignment="1" applyProtection="1">
      <alignment horizontal="center" vertical="center" wrapText="1"/>
      <protection locked="0"/>
    </xf>
    <xf numFmtId="164" fontId="4" fillId="0" borderId="11" xfId="0" applyNumberFormat="1" applyFont="1" applyBorder="1" applyAlignment="1" applyProtection="1">
      <alignment horizontal="center" vertical="center" wrapText="1"/>
      <protection locked="0"/>
    </xf>
    <xf numFmtId="164" fontId="4" fillId="0" borderId="8" xfId="0" applyNumberFormat="1" applyFont="1" applyBorder="1" applyAlignment="1" applyProtection="1">
      <alignment horizontal="center" vertical="center" wrapText="1"/>
      <protection locked="0"/>
    </xf>
    <xf numFmtId="0" fontId="0" fillId="0" borderId="10" xfId="0" applyBorder="1" applyProtection="1">
      <protection locked="0"/>
    </xf>
    <xf numFmtId="0" fontId="0" fillId="4" borderId="10" xfId="0" applyFill="1" applyBorder="1" applyProtection="1">
      <protection locked="0"/>
    </xf>
    <xf numFmtId="0" fontId="8" fillId="0" borderId="0" xfId="0" applyFont="1" applyAlignment="1" applyProtection="1">
      <alignment horizontal="right" vertical="center"/>
      <protection locked="0"/>
    </xf>
    <xf numFmtId="0" fontId="0" fillId="0" borderId="13" xfId="0" applyBorder="1" applyProtection="1">
      <protection locked="0"/>
    </xf>
    <xf numFmtId="0" fontId="0" fillId="5" borderId="0" xfId="0" applyFill="1" applyProtection="1">
      <protection locked="0"/>
    </xf>
    <xf numFmtId="164" fontId="1" fillId="0" borderId="10" xfId="0" applyNumberFormat="1" applyFont="1" applyBorder="1" applyProtection="1">
      <protection locked="0"/>
    </xf>
    <xf numFmtId="37" fontId="5" fillId="0" borderId="2" xfId="2" applyNumberFormat="1" applyFont="1" applyFill="1" applyBorder="1" applyAlignment="1" applyProtection="1">
      <alignment horizontal="center" vertical="center"/>
      <protection locked="0"/>
    </xf>
    <xf numFmtId="7" fontId="13" fillId="0" borderId="8" xfId="2" applyNumberFormat="1" applyFont="1" applyFill="1" applyBorder="1" applyAlignment="1" applyProtection="1">
      <alignment horizontal="center" vertical="center" wrapText="1"/>
      <protection locked="0"/>
    </xf>
    <xf numFmtId="44" fontId="5" fillId="0" borderId="10" xfId="2" applyFont="1" applyFill="1" applyBorder="1" applyAlignment="1" applyProtection="1">
      <alignment horizontal="right" vertical="center"/>
      <protection locked="0"/>
    </xf>
    <xf numFmtId="0" fontId="7" fillId="0" borderId="10" xfId="0" applyFont="1" applyBorder="1" applyAlignment="1">
      <alignment horizontal="center" vertical="center" wrapText="1"/>
    </xf>
    <xf numFmtId="0" fontId="1" fillId="0" borderId="7" xfId="0" applyFont="1" applyBorder="1" applyAlignment="1" applyProtection="1">
      <alignment horizontal="center"/>
      <protection locked="0"/>
    </xf>
    <xf numFmtId="0" fontId="1" fillId="0" borderId="7" xfId="0" applyFont="1" applyBorder="1" applyProtection="1">
      <protection locked="0"/>
    </xf>
    <xf numFmtId="0" fontId="1" fillId="0" borderId="7" xfId="0" applyFont="1" applyBorder="1" applyAlignment="1" applyProtection="1">
      <alignment horizontal="left" indent="2"/>
      <protection locked="0"/>
    </xf>
    <xf numFmtId="0" fontId="0" fillId="0" borderId="7" xfId="0" applyBorder="1" applyProtection="1">
      <protection locked="0"/>
    </xf>
    <xf numFmtId="165" fontId="5" fillId="0" borderId="7" xfId="1" applyNumberFormat="1" applyFont="1" applyFill="1" applyBorder="1" applyAlignment="1" applyProtection="1">
      <alignment horizontal="right"/>
      <protection locked="0"/>
    </xf>
    <xf numFmtId="0" fontId="1" fillId="0" borderId="14" xfId="0" applyFont="1" applyBorder="1" applyAlignment="1" applyProtection="1">
      <alignment horizontal="center"/>
      <protection locked="0"/>
    </xf>
    <xf numFmtId="0" fontId="1" fillId="4" borderId="0" xfId="0" applyFont="1" applyFill="1" applyAlignment="1" applyProtection="1">
      <alignment horizontal="center"/>
      <protection locked="0"/>
    </xf>
    <xf numFmtId="0" fontId="1" fillId="4" borderId="0" xfId="0" applyFont="1" applyFill="1" applyProtection="1">
      <protection locked="0"/>
    </xf>
    <xf numFmtId="0" fontId="1" fillId="4" borderId="0" xfId="0" applyFont="1" applyFill="1" applyAlignment="1" applyProtection="1">
      <alignment horizontal="left" indent="2"/>
      <protection locked="0"/>
    </xf>
    <xf numFmtId="165" fontId="1" fillId="4" borderId="0" xfId="1" applyNumberFormat="1" applyFont="1" applyFill="1" applyBorder="1" applyAlignment="1" applyProtection="1">
      <alignment horizontal="right"/>
      <protection locked="0"/>
    </xf>
    <xf numFmtId="0" fontId="1" fillId="4" borderId="15" xfId="0" applyFont="1" applyFill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left" indent="2"/>
      <protection locked="0"/>
    </xf>
    <xf numFmtId="165" fontId="1" fillId="0" borderId="0" xfId="1" applyNumberFormat="1" applyFont="1" applyFill="1" applyBorder="1" applyAlignment="1" applyProtection="1">
      <alignment horizontal="right"/>
      <protection locked="0"/>
    </xf>
    <xf numFmtId="0" fontId="1" fillId="0" borderId="15" xfId="0" applyFont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left" indent="2"/>
      <protection locked="0"/>
    </xf>
    <xf numFmtId="165" fontId="1" fillId="0" borderId="1" xfId="1" applyNumberFormat="1" applyFont="1" applyFill="1" applyBorder="1" applyAlignment="1" applyProtection="1">
      <alignment horizontal="right"/>
      <protection locked="0"/>
    </xf>
    <xf numFmtId="0" fontId="1" fillId="0" borderId="16" xfId="0" applyFont="1" applyBorder="1" applyAlignment="1" applyProtection="1">
      <alignment horizontal="center"/>
      <protection locked="0"/>
    </xf>
    <xf numFmtId="0" fontId="1" fillId="0" borderId="11" xfId="0" applyFont="1" applyBorder="1" applyAlignment="1" applyProtection="1">
      <alignment horizontal="center"/>
      <protection locked="0"/>
    </xf>
    <xf numFmtId="0" fontId="1" fillId="4" borderId="5" xfId="0" applyFont="1" applyFill="1" applyBorder="1" applyAlignment="1" applyProtection="1">
      <alignment horizontal="center"/>
      <protection locked="0"/>
    </xf>
    <xf numFmtId="0" fontId="1" fillId="0" borderId="5" xfId="0" applyFont="1" applyBorder="1" applyAlignment="1" applyProtection="1">
      <alignment horizontal="center"/>
      <protection locked="0"/>
    </xf>
    <xf numFmtId="0" fontId="1" fillId="0" borderId="17" xfId="0" applyFont="1" applyBorder="1" applyAlignment="1" applyProtection="1">
      <alignment horizontal="center"/>
      <protection locked="0"/>
    </xf>
    <xf numFmtId="0" fontId="1" fillId="0" borderId="7" xfId="0" applyFont="1" applyBorder="1" applyAlignment="1" applyProtection="1">
      <alignment horizontal="right"/>
      <protection locked="0"/>
    </xf>
    <xf numFmtId="0" fontId="1" fillId="4" borderId="0" xfId="0" applyFont="1" applyFill="1" applyAlignment="1" applyProtection="1">
      <alignment horizontal="right"/>
      <protection locked="0"/>
    </xf>
    <xf numFmtId="0" fontId="1" fillId="5" borderId="0" xfId="0" applyFont="1" applyFill="1" applyAlignment="1" applyProtection="1">
      <alignment horizontal="right"/>
      <protection locked="0"/>
    </xf>
    <xf numFmtId="0" fontId="1" fillId="5" borderId="0" xfId="0" applyFont="1" applyFill="1" applyAlignment="1" applyProtection="1">
      <alignment horizontal="center"/>
      <protection locked="0"/>
    </xf>
    <xf numFmtId="0" fontId="0" fillId="5" borderId="1" xfId="0" applyFill="1" applyBorder="1" applyProtection="1">
      <protection locked="0"/>
    </xf>
    <xf numFmtId="0" fontId="1" fillId="5" borderId="1" xfId="0" applyFont="1" applyFill="1" applyBorder="1" applyAlignment="1" applyProtection="1">
      <alignment horizontal="right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21" fillId="0" borderId="7" xfId="0" applyFont="1" applyBorder="1" applyAlignment="1" applyProtection="1">
      <alignment vertical="center"/>
      <protection locked="0"/>
    </xf>
    <xf numFmtId="0" fontId="25" fillId="0" borderId="11" xfId="0" applyFont="1" applyBorder="1" applyAlignment="1" applyProtection="1">
      <alignment horizontal="center"/>
      <protection locked="0"/>
    </xf>
    <xf numFmtId="0" fontId="25" fillId="4" borderId="5" xfId="0" applyFont="1" applyFill="1" applyBorder="1" applyAlignment="1" applyProtection="1">
      <alignment horizontal="center"/>
      <protection locked="0"/>
    </xf>
    <xf numFmtId="0" fontId="25" fillId="0" borderId="5" xfId="0" applyFont="1" applyBorder="1" applyAlignment="1" applyProtection="1">
      <alignment horizontal="center"/>
      <protection locked="0"/>
    </xf>
    <xf numFmtId="0" fontId="25" fillId="5" borderId="5" xfId="0" applyFont="1" applyFill="1" applyBorder="1" applyAlignment="1" applyProtection="1">
      <alignment horizontal="center"/>
      <protection locked="0"/>
    </xf>
    <xf numFmtId="0" fontId="25" fillId="5" borderId="17" xfId="0" applyFont="1" applyFill="1" applyBorder="1" applyAlignment="1" applyProtection="1">
      <alignment horizontal="center"/>
      <protection locked="0"/>
    </xf>
    <xf numFmtId="0" fontId="21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center" vertical="top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4" borderId="3" xfId="0" applyFont="1" applyFill="1" applyBorder="1" applyAlignment="1" applyProtection="1">
      <alignment horizontal="center"/>
      <protection locked="0"/>
    </xf>
    <xf numFmtId="0" fontId="1" fillId="4" borderId="11" xfId="0" applyFont="1" applyFill="1" applyBorder="1" applyAlignment="1" applyProtection="1">
      <alignment horizontal="center"/>
      <protection locked="0"/>
    </xf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horizontal="left" indent="2"/>
      <protection locked="0"/>
    </xf>
    <xf numFmtId="0" fontId="0" fillId="4" borderId="7" xfId="0" applyFill="1" applyBorder="1" applyProtection="1">
      <protection locked="0"/>
    </xf>
    <xf numFmtId="165" fontId="1" fillId="4" borderId="7" xfId="1" applyNumberFormat="1" applyFont="1" applyFill="1" applyBorder="1" applyAlignment="1" applyProtection="1">
      <alignment horizontal="right"/>
      <protection locked="0"/>
    </xf>
    <xf numFmtId="0" fontId="1" fillId="4" borderId="14" xfId="0" applyFont="1" applyFill="1" applyBorder="1" applyAlignment="1" applyProtection="1">
      <alignment horizontal="center"/>
      <protection locked="0"/>
    </xf>
    <xf numFmtId="0" fontId="8" fillId="2" borderId="0" xfId="0" applyFont="1" applyFill="1" applyAlignment="1" applyProtection="1">
      <alignment vertical="center"/>
      <protection locked="0"/>
    </xf>
    <xf numFmtId="0" fontId="17" fillId="2" borderId="0" xfId="0" applyFont="1" applyFill="1" applyAlignment="1" applyProtection="1">
      <alignment vertical="center"/>
      <protection locked="0"/>
    </xf>
    <xf numFmtId="0" fontId="3" fillId="0" borderId="8" xfId="0" applyFont="1" applyBorder="1" applyAlignment="1" applyProtection="1">
      <alignment horizontal="center" vertical="center" wrapText="1"/>
      <protection locked="0"/>
    </xf>
    <xf numFmtId="44" fontId="21" fillId="0" borderId="9" xfId="2" applyFont="1" applyFill="1" applyBorder="1" applyAlignment="1" applyProtection="1">
      <alignment horizontal="right" vertical="center"/>
      <protection locked="0"/>
    </xf>
    <xf numFmtId="44" fontId="5" fillId="4" borderId="18" xfId="2" applyFont="1" applyFill="1" applyBorder="1" applyAlignment="1" applyProtection="1">
      <alignment horizontal="right" vertical="center"/>
      <protection locked="0"/>
    </xf>
    <xf numFmtId="44" fontId="21" fillId="0" borderId="9" xfId="2" applyFont="1" applyFill="1" applyBorder="1" applyAlignment="1" applyProtection="1">
      <alignment horizontal="right" vertical="center" indent="1"/>
      <protection locked="0"/>
    </xf>
    <xf numFmtId="44" fontId="1" fillId="0" borderId="10" xfId="2" applyFont="1" applyBorder="1" applyAlignment="1" applyProtection="1">
      <alignment horizontal="right" indent="1"/>
      <protection locked="0"/>
    </xf>
    <xf numFmtId="44" fontId="1" fillId="4" borderId="10" xfId="2" applyFont="1" applyFill="1" applyBorder="1" applyAlignment="1" applyProtection="1">
      <alignment horizontal="right" indent="1"/>
      <protection locked="0"/>
    </xf>
    <xf numFmtId="44" fontId="1" fillId="5" borderId="0" xfId="2" applyFont="1" applyFill="1" applyAlignment="1" applyProtection="1">
      <alignment horizontal="right" indent="1"/>
      <protection locked="0"/>
    </xf>
    <xf numFmtId="44" fontId="1" fillId="0" borderId="10" xfId="2" applyFont="1" applyFill="1" applyBorder="1" applyAlignment="1" applyProtection="1">
      <alignment horizontal="right" indent="1"/>
      <protection locked="0"/>
    </xf>
    <xf numFmtId="44" fontId="1" fillId="0" borderId="12" xfId="2" applyFont="1" applyFill="1" applyBorder="1" applyProtection="1">
      <protection locked="0"/>
    </xf>
    <xf numFmtId="44" fontId="1" fillId="4" borderId="12" xfId="2" applyFont="1" applyFill="1" applyBorder="1" applyProtection="1"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3" borderId="0" xfId="0" applyFont="1" applyFill="1" applyProtection="1"/>
    <xf numFmtId="0" fontId="17" fillId="3" borderId="0" xfId="0" applyFont="1" applyFill="1" applyProtection="1"/>
    <xf numFmtId="0" fontId="0" fillId="3" borderId="0" xfId="0" applyFill="1" applyProtection="1"/>
    <xf numFmtId="0" fontId="1" fillId="0" borderId="0" xfId="0" applyFont="1" applyProtection="1"/>
    <xf numFmtId="0" fontId="17" fillId="0" borderId="0" xfId="0" applyFont="1" applyProtection="1"/>
    <xf numFmtId="0" fontId="19" fillId="0" borderId="0" xfId="0" applyFont="1" applyAlignment="1" applyProtection="1">
      <alignment horizontal="right"/>
    </xf>
    <xf numFmtId="0" fontId="17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8" fillId="2" borderId="0" xfId="0" applyFont="1" applyFill="1" applyAlignment="1" applyProtection="1">
      <alignment vertical="center"/>
    </xf>
    <xf numFmtId="0" fontId="17" fillId="2" borderId="0" xfId="0" applyFont="1" applyFill="1" applyAlignment="1" applyProtection="1">
      <alignment vertical="center"/>
    </xf>
    <xf numFmtId="0" fontId="0" fillId="0" borderId="0" xfId="0" applyProtection="1"/>
    <xf numFmtId="0" fontId="3" fillId="0" borderId="3" xfId="0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vertical="center" wrapText="1"/>
    </xf>
    <xf numFmtId="0" fontId="3" fillId="0" borderId="4" xfId="0" applyFont="1" applyBorder="1" applyAlignment="1" applyProtection="1">
      <alignment vertical="center" wrapText="1"/>
    </xf>
    <xf numFmtId="0" fontId="3" fillId="0" borderId="4" xfId="0" applyFont="1" applyBorder="1" applyAlignment="1" applyProtection="1">
      <alignment horizontal="center" vertical="center" wrapText="1"/>
    </xf>
    <xf numFmtId="0" fontId="4" fillId="0" borderId="6" xfId="0" applyFont="1" applyBorder="1" applyAlignment="1" applyProtection="1">
      <alignment horizontal="center" vertical="center" wrapText="1"/>
    </xf>
    <xf numFmtId="164" fontId="4" fillId="0" borderId="11" xfId="0" applyNumberFormat="1" applyFont="1" applyBorder="1" applyAlignment="1" applyProtection="1">
      <alignment horizontal="center" vertical="center" wrapText="1"/>
    </xf>
    <xf numFmtId="164" fontId="4" fillId="0" borderId="8" xfId="0" applyNumberFormat="1" applyFont="1" applyBorder="1" applyAlignment="1" applyProtection="1">
      <alignment horizontal="center" vertical="center" wrapText="1"/>
    </xf>
    <xf numFmtId="0" fontId="1" fillId="0" borderId="11" xfId="0" applyFont="1" applyBorder="1" applyAlignment="1" applyProtection="1">
      <alignment horizontal="center"/>
    </xf>
    <xf numFmtId="0" fontId="1" fillId="0" borderId="0" xfId="0" applyFont="1" applyAlignment="1" applyProtection="1">
      <alignment horizontal="left" indent="2"/>
    </xf>
    <xf numFmtId="0" fontId="1" fillId="0" borderId="7" xfId="0" applyFont="1" applyBorder="1" applyAlignment="1" applyProtection="1">
      <alignment horizontal="left" indent="2"/>
    </xf>
    <xf numFmtId="165" fontId="5" fillId="0" borderId="7" xfId="1" applyNumberFormat="1" applyFont="1" applyFill="1" applyBorder="1" applyAlignment="1" applyProtection="1">
      <alignment horizontal="right"/>
    </xf>
    <xf numFmtId="0" fontId="1" fillId="0" borderId="14" xfId="0" applyFont="1" applyBorder="1" applyAlignment="1" applyProtection="1">
      <alignment horizontal="center"/>
    </xf>
    <xf numFmtId="44" fontId="1" fillId="0" borderId="10" xfId="2" applyFont="1" applyFill="1" applyBorder="1" applyAlignment="1" applyProtection="1">
      <alignment horizontal="right" indent="1"/>
    </xf>
    <xf numFmtId="0" fontId="1" fillId="4" borderId="5" xfId="0" applyFont="1" applyFill="1" applyBorder="1" applyAlignment="1" applyProtection="1">
      <alignment horizontal="center"/>
    </xf>
    <xf numFmtId="0" fontId="1" fillId="4" borderId="0" xfId="0" applyFont="1" applyFill="1" applyProtection="1"/>
    <xf numFmtId="0" fontId="1" fillId="4" borderId="0" xfId="0" applyFont="1" applyFill="1" applyAlignment="1" applyProtection="1">
      <alignment horizontal="left" indent="2"/>
    </xf>
    <xf numFmtId="165" fontId="1" fillId="4" borderId="0" xfId="1" applyNumberFormat="1" applyFont="1" applyFill="1" applyBorder="1" applyAlignment="1" applyProtection="1">
      <alignment horizontal="right"/>
    </xf>
    <xf numFmtId="0" fontId="1" fillId="4" borderId="15" xfId="0" applyFont="1" applyFill="1" applyBorder="1" applyAlignment="1" applyProtection="1">
      <alignment horizontal="center"/>
    </xf>
    <xf numFmtId="44" fontId="1" fillId="4" borderId="10" xfId="2" applyFont="1" applyFill="1" applyBorder="1" applyAlignment="1" applyProtection="1">
      <alignment horizontal="right" indent="1"/>
    </xf>
    <xf numFmtId="0" fontId="1" fillId="0" borderId="5" xfId="0" applyFont="1" applyBorder="1" applyAlignment="1" applyProtection="1">
      <alignment horizontal="center"/>
    </xf>
    <xf numFmtId="165" fontId="1" fillId="0" borderId="0" xfId="1" applyNumberFormat="1" applyFont="1" applyFill="1" applyBorder="1" applyAlignment="1" applyProtection="1">
      <alignment horizontal="right"/>
    </xf>
    <xf numFmtId="0" fontId="1" fillId="0" borderId="15" xfId="0" applyFont="1" applyBorder="1" applyAlignment="1" applyProtection="1">
      <alignment horizontal="center"/>
    </xf>
    <xf numFmtId="0" fontId="1" fillId="0" borderId="0" xfId="0" applyFont="1" applyAlignment="1" applyProtection="1">
      <alignment horizontal="center"/>
    </xf>
    <xf numFmtId="0" fontId="1" fillId="0" borderId="17" xfId="0" applyFont="1" applyBorder="1" applyAlignment="1" applyProtection="1">
      <alignment horizontal="center"/>
    </xf>
    <xf numFmtId="0" fontId="1" fillId="0" borderId="1" xfId="0" applyFont="1" applyBorder="1" applyProtection="1"/>
    <xf numFmtId="0" fontId="1" fillId="0" borderId="1" xfId="0" applyFont="1" applyBorder="1" applyAlignment="1" applyProtection="1">
      <alignment horizontal="left" indent="2"/>
    </xf>
    <xf numFmtId="165" fontId="1" fillId="0" borderId="1" xfId="1" applyNumberFormat="1" applyFont="1" applyFill="1" applyBorder="1" applyAlignment="1" applyProtection="1">
      <alignment horizontal="right"/>
    </xf>
    <xf numFmtId="0" fontId="1" fillId="0" borderId="16" xfId="0" applyFont="1" applyBorder="1" applyAlignment="1" applyProtection="1">
      <alignment horizontal="center"/>
    </xf>
    <xf numFmtId="0" fontId="1" fillId="0" borderId="0" xfId="0" applyFont="1" applyAlignment="1" applyProtection="1">
      <alignment horizontal="center" vertical="center"/>
    </xf>
    <xf numFmtId="0" fontId="20" fillId="0" borderId="0" xfId="0" applyFont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8" fillId="0" borderId="0" xfId="0" applyFont="1" applyAlignment="1" applyProtection="1">
      <alignment horizontal="center" vertical="center"/>
    </xf>
    <xf numFmtId="0" fontId="8" fillId="0" borderId="0" xfId="0" applyFont="1" applyAlignment="1" applyProtection="1">
      <alignment horizontal="right" vertical="center"/>
    </xf>
    <xf numFmtId="44" fontId="21" fillId="0" borderId="9" xfId="2" applyFont="1" applyFill="1" applyBorder="1" applyAlignment="1" applyProtection="1">
      <alignment horizontal="right" vertical="center" indent="1"/>
    </xf>
    <xf numFmtId="0" fontId="1" fillId="0" borderId="0" xfId="0" applyFont="1" applyAlignment="1" applyProtection="1">
      <alignment horizontal="right"/>
    </xf>
    <xf numFmtId="0" fontId="8" fillId="3" borderId="0" xfId="0" applyFont="1" applyFill="1" applyAlignment="1" applyProtection="1">
      <alignment vertical="center"/>
    </xf>
    <xf numFmtId="0" fontId="7" fillId="0" borderId="6" xfId="0" applyFont="1" applyBorder="1" applyAlignment="1" applyProtection="1">
      <alignment horizontal="center" vertical="center" wrapText="1"/>
    </xf>
    <xf numFmtId="164" fontId="3" fillId="0" borderId="8" xfId="0" applyNumberFormat="1" applyFont="1" applyBorder="1" applyAlignment="1" applyProtection="1">
      <alignment horizontal="center" vertical="center" wrapText="1"/>
    </xf>
    <xf numFmtId="0" fontId="3" fillId="0" borderId="8" xfId="0" applyFont="1" applyBorder="1" applyAlignment="1" applyProtection="1">
      <alignment horizontal="center" vertical="center" wrapText="1"/>
    </xf>
    <xf numFmtId="0" fontId="1" fillId="0" borderId="7" xfId="0" applyFont="1" applyBorder="1" applyAlignment="1" applyProtection="1">
      <alignment horizontal="right"/>
    </xf>
    <xf numFmtId="0" fontId="0" fillId="0" borderId="7" xfId="0" applyBorder="1" applyProtection="1"/>
    <xf numFmtId="44" fontId="1" fillId="0" borderId="10" xfId="2" applyFont="1" applyBorder="1" applyAlignment="1" applyProtection="1">
      <alignment horizontal="right" indent="1"/>
    </xf>
    <xf numFmtId="0" fontId="1" fillId="4" borderId="0" xfId="0" applyFont="1" applyFill="1" applyAlignment="1" applyProtection="1">
      <alignment horizontal="right"/>
    </xf>
    <xf numFmtId="0" fontId="0" fillId="4" borderId="0" xfId="0" applyFill="1" applyProtection="1"/>
    <xf numFmtId="0" fontId="1" fillId="0" borderId="1" xfId="0" applyFont="1" applyBorder="1" applyAlignment="1" applyProtection="1">
      <alignment horizontal="right"/>
    </xf>
    <xf numFmtId="0" fontId="0" fillId="0" borderId="1" xfId="0" applyBorder="1" applyProtection="1"/>
    <xf numFmtId="0" fontId="20" fillId="3" borderId="0" xfId="0" applyFont="1" applyFill="1" applyAlignment="1" applyProtection="1">
      <alignment vertical="center"/>
    </xf>
    <xf numFmtId="0" fontId="20" fillId="0" borderId="0" xfId="0" applyFont="1" applyAlignment="1" applyProtection="1">
      <alignment vertical="center"/>
    </xf>
    <xf numFmtId="0" fontId="7" fillId="0" borderId="8" xfId="0" applyFont="1" applyBorder="1" applyAlignment="1" applyProtection="1">
      <alignment horizontal="center" vertical="center" wrapText="1"/>
    </xf>
    <xf numFmtId="7" fontId="7" fillId="0" borderId="8" xfId="2" applyNumberFormat="1" applyFont="1" applyFill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/>
    </xf>
    <xf numFmtId="37" fontId="5" fillId="0" borderId="2" xfId="2" applyNumberFormat="1" applyFont="1" applyFill="1" applyBorder="1" applyAlignment="1" applyProtection="1">
      <alignment horizontal="center" vertical="center"/>
    </xf>
    <xf numFmtId="44" fontId="5" fillId="0" borderId="10" xfId="2" applyFont="1" applyFill="1" applyBorder="1" applyAlignment="1" applyProtection="1">
      <alignment horizontal="right" vertical="center"/>
    </xf>
    <xf numFmtId="0" fontId="1" fillId="4" borderId="3" xfId="0" applyFont="1" applyFill="1" applyBorder="1" applyAlignment="1" applyProtection="1">
      <alignment horizontal="center"/>
    </xf>
    <xf numFmtId="44" fontId="5" fillId="4" borderId="18" xfId="2" applyFont="1" applyFill="1" applyBorder="1" applyAlignment="1" applyProtection="1">
      <alignment horizontal="right" vertical="center"/>
    </xf>
    <xf numFmtId="0" fontId="7" fillId="0" borderId="7" xfId="0" applyFont="1" applyBorder="1" applyAlignment="1" applyProtection="1">
      <alignment vertical="center"/>
    </xf>
    <xf numFmtId="44" fontId="21" fillId="0" borderId="9" xfId="2" applyFont="1" applyFill="1" applyBorder="1" applyAlignment="1" applyProtection="1">
      <alignment horizontal="right" vertical="center"/>
    </xf>
    <xf numFmtId="0" fontId="31" fillId="0" borderId="0" xfId="0" applyFont="1" applyAlignment="1" applyProtection="1">
      <alignment horizontal="left" vertical="center" indent="2"/>
    </xf>
    <xf numFmtId="0" fontId="16" fillId="0" borderId="0" xfId="0" applyFont="1" applyAlignment="1" applyProtection="1">
      <alignment horizontal="left" vertical="center" wrapText="1" indent="2"/>
    </xf>
    <xf numFmtId="44" fontId="24" fillId="0" borderId="9" xfId="2" applyFont="1" applyFill="1" applyBorder="1" applyAlignment="1" applyProtection="1">
      <alignment horizontal="right" vertical="center" indent="1"/>
    </xf>
    <xf numFmtId="0" fontId="32" fillId="0" borderId="0" xfId="0" applyFont="1" applyProtection="1"/>
    <xf numFmtId="0" fontId="17" fillId="0" borderId="0" xfId="0" applyFont="1" applyAlignment="1" applyProtection="1">
      <alignment horizontal="center" vertical="center"/>
    </xf>
    <xf numFmtId="0" fontId="10" fillId="0" borderId="0" xfId="0" applyFont="1" applyAlignment="1" applyProtection="1">
      <alignment horizontal="left" wrapText="1"/>
    </xf>
    <xf numFmtId="164" fontId="11" fillId="0" borderId="0" xfId="0" applyNumberFormat="1" applyFont="1" applyProtection="1"/>
    <xf numFmtId="164" fontId="0" fillId="0" borderId="0" xfId="0" applyNumberFormat="1" applyProtection="1"/>
    <xf numFmtId="0" fontId="3" fillId="0" borderId="0" xfId="0" applyFont="1" applyAlignment="1" applyProtection="1">
      <alignment vertical="center" wrapText="1"/>
    </xf>
    <xf numFmtId="0" fontId="8" fillId="0" borderId="0" xfId="0" applyFont="1" applyAlignment="1" applyProtection="1">
      <alignment vertical="center" wrapText="1"/>
    </xf>
    <xf numFmtId="0" fontId="29" fillId="0" borderId="0" xfId="0" applyFont="1" applyAlignment="1" applyProtection="1">
      <alignment vertical="center"/>
    </xf>
    <xf numFmtId="0" fontId="28" fillId="0" borderId="0" xfId="0" applyFont="1" applyProtection="1"/>
    <xf numFmtId="0" fontId="7" fillId="0" borderId="10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right" vertical="center" wrapText="1"/>
    </xf>
    <xf numFmtId="0" fontId="1" fillId="4" borderId="0" xfId="0" applyFont="1" applyFill="1" applyAlignment="1" applyProtection="1">
      <alignment horizontal="right" vertical="center" wrapText="1"/>
    </xf>
    <xf numFmtId="0" fontId="1" fillId="0" borderId="1" xfId="0" applyFont="1" applyBorder="1" applyAlignment="1" applyProtection="1">
      <alignment horizontal="right" vertical="center" wrapText="1"/>
    </xf>
    <xf numFmtId="0" fontId="30" fillId="0" borderId="0" xfId="0" applyFont="1" applyAlignment="1" applyProtection="1">
      <alignment horizontal="right" vertical="center"/>
    </xf>
    <xf numFmtId="0" fontId="8" fillId="0" borderId="0" xfId="0" applyFont="1" applyProtection="1"/>
    <xf numFmtId="0" fontId="8" fillId="0" borderId="19" xfId="0" applyFont="1" applyBorder="1" applyProtection="1"/>
    <xf numFmtId="0" fontId="7" fillId="0" borderId="2" xfId="0" applyFont="1" applyBorder="1" applyAlignment="1" applyProtection="1">
      <alignment horizontal="left" vertical="center" wrapText="1"/>
    </xf>
    <xf numFmtId="0" fontId="7" fillId="4" borderId="2" xfId="0" applyFont="1" applyFill="1" applyBorder="1" applyAlignment="1" applyProtection="1">
      <alignment horizontal="left" vertical="center"/>
    </xf>
    <xf numFmtId="0" fontId="7" fillId="4" borderId="1" xfId="0" applyFont="1" applyFill="1" applyBorder="1" applyAlignment="1" applyProtection="1">
      <alignment horizontal="left" vertical="center"/>
    </xf>
    <xf numFmtId="0" fontId="7" fillId="4" borderId="4" xfId="0" applyFont="1" applyFill="1" applyBorder="1" applyAlignment="1" applyProtection="1">
      <alignment horizontal="left" vertical="center"/>
    </xf>
    <xf numFmtId="0" fontId="31" fillId="0" borderId="0" xfId="0" applyFont="1" applyAlignment="1" applyProtection="1">
      <alignment horizontal="left" vertical="center" wrapText="1" indent="2"/>
    </xf>
    <xf numFmtId="0" fontId="3" fillId="0" borderId="0" xfId="0" applyFont="1" applyAlignment="1" applyProtection="1">
      <alignment horizontal="left" vertical="center" wrapText="1" indent="2"/>
    </xf>
    <xf numFmtId="0" fontId="3" fillId="0" borderId="3" xfId="0" applyFont="1" applyBorder="1" applyAlignment="1" applyProtection="1">
      <alignment horizontal="left" vertical="center" wrapText="1" indent="1"/>
    </xf>
    <xf numFmtId="0" fontId="3" fillId="0" borderId="4" xfId="0" applyFont="1" applyBorder="1" applyAlignment="1" applyProtection="1">
      <alignment horizontal="left" vertical="center" wrapText="1" indent="1"/>
    </xf>
    <xf numFmtId="0" fontId="3" fillId="0" borderId="6" xfId="0" applyFont="1" applyBorder="1" applyAlignment="1" applyProtection="1">
      <alignment horizontal="center" vertical="center" wrapText="1"/>
    </xf>
    <xf numFmtId="0" fontId="1" fillId="0" borderId="7" xfId="0" applyFont="1" applyBorder="1" applyAlignment="1" applyProtection="1">
      <alignment horizontal="right" vertical="center" wrapText="1"/>
    </xf>
    <xf numFmtId="0" fontId="3" fillId="0" borderId="6" xfId="0" applyFont="1" applyBorder="1" applyAlignment="1" applyProtection="1">
      <alignment horizontal="left" vertical="center" wrapText="1" indent="1"/>
      <protection locked="0"/>
    </xf>
    <xf numFmtId="0" fontId="7" fillId="0" borderId="2" xfId="0" applyFont="1" applyBorder="1" applyAlignment="1">
      <alignment horizontal="left" vertical="center" wrapText="1"/>
    </xf>
    <xf numFmtId="0" fontId="1" fillId="0" borderId="0" xfId="0" applyFont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left" vertical="center" wrapText="1" indent="2"/>
      <protection locked="0"/>
    </xf>
    <xf numFmtId="0" fontId="8" fillId="0" borderId="0" xfId="0" applyFont="1" applyAlignment="1" applyProtection="1">
      <alignment horizontal="left" vertical="center" wrapText="1" indent="2"/>
      <protection locked="0"/>
    </xf>
    <xf numFmtId="0" fontId="7" fillId="4" borderId="2" xfId="0" applyFont="1" applyFill="1" applyBorder="1" applyAlignment="1" applyProtection="1">
      <alignment horizontal="left" vertical="center"/>
      <protection locked="0"/>
    </xf>
    <xf numFmtId="0" fontId="7" fillId="4" borderId="1" xfId="0" applyFont="1" applyFill="1" applyBorder="1" applyAlignment="1" applyProtection="1">
      <alignment horizontal="left" vertical="center"/>
      <protection locked="0"/>
    </xf>
    <xf numFmtId="0" fontId="7" fillId="4" borderId="4" xfId="0" applyFont="1" applyFill="1" applyBorder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right" vertical="center" wrapText="1"/>
      <protection locked="0"/>
    </xf>
    <xf numFmtId="0" fontId="1" fillId="4" borderId="0" xfId="0" applyFont="1" applyFill="1" applyAlignment="1" applyProtection="1">
      <alignment horizontal="right" vertical="center" wrapText="1"/>
      <protection locked="0"/>
    </xf>
    <xf numFmtId="0" fontId="1" fillId="5" borderId="0" xfId="0" applyFont="1" applyFill="1" applyAlignment="1" applyProtection="1">
      <alignment horizontal="right" vertical="center" wrapText="1"/>
      <protection locked="0"/>
    </xf>
    <xf numFmtId="0" fontId="1" fillId="5" borderId="1" xfId="0" applyFont="1" applyFill="1" applyBorder="1" applyAlignment="1" applyProtection="1">
      <alignment horizontal="right" vertical="center" wrapText="1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 applyProtection="1">
      <alignment horizontal="right" vertical="center" wrapText="1"/>
      <protection locked="0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mruColors>
      <color rgb="FFCCCCFF"/>
      <color rgb="FFD3D6F3"/>
      <color rgb="FF9999FF"/>
      <color rgb="FFCBCDFB"/>
      <color rgb="FFCAEDFB"/>
      <color rgb="FF6699FF"/>
      <color rgb="FF7D90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990"/>
  <sheetViews>
    <sheetView tabSelected="1" view="pageLayout" zoomScale="110" zoomScaleNormal="100" zoomScaleSheetLayoutView="100" zoomScalePageLayoutView="110" workbookViewId="0">
      <selection activeCell="G5" sqref="G5"/>
    </sheetView>
  </sheetViews>
  <sheetFormatPr defaultColWidth="14.42578125" defaultRowHeight="15" x14ac:dyDescent="0.25"/>
  <cols>
    <col min="1" max="1" width="11.42578125" style="2" customWidth="1"/>
    <col min="2" max="2" width="21.140625" style="3" customWidth="1"/>
    <col min="3" max="3" width="19.5703125" style="3" customWidth="1"/>
    <col min="4" max="4" width="15.85546875" style="3" customWidth="1"/>
    <col min="5" max="5" width="10.5703125" style="3" customWidth="1"/>
    <col min="6" max="6" width="12.28515625" style="3" customWidth="1"/>
    <col min="7" max="7" width="10" style="3" customWidth="1"/>
    <col min="8" max="8" width="18.5703125" style="3" customWidth="1"/>
    <col min="9" max="9" width="9.28515625" style="3" customWidth="1"/>
    <col min="10" max="26" width="8.7109375" style="3" customWidth="1"/>
    <col min="27" max="16384" width="14.42578125" style="3"/>
  </cols>
  <sheetData>
    <row r="1" spans="1:26" ht="15.75" x14ac:dyDescent="0.25">
      <c r="A1" s="113" t="s">
        <v>159</v>
      </c>
      <c r="B1" s="114"/>
      <c r="C1" s="114"/>
      <c r="D1" s="114"/>
      <c r="E1" s="114"/>
      <c r="F1" s="115"/>
      <c r="G1" s="115"/>
      <c r="H1" s="11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3" customHeight="1" x14ac:dyDescent="0.25">
      <c r="A2" s="116"/>
      <c r="B2" s="117"/>
      <c r="C2" s="117"/>
      <c r="D2" s="118"/>
      <c r="E2" s="119"/>
      <c r="F2" s="120"/>
      <c r="G2" s="120"/>
      <c r="H2" s="120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4.95" customHeight="1" x14ac:dyDescent="0.25">
      <c r="A3" s="121" t="s">
        <v>2</v>
      </c>
      <c r="B3" s="122"/>
      <c r="C3" s="122"/>
      <c r="D3" s="122"/>
      <c r="E3" s="117"/>
      <c r="F3" s="123"/>
      <c r="G3" s="123"/>
      <c r="H3" s="123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60.75" customHeight="1" x14ac:dyDescent="0.25">
      <c r="A4" s="124" t="s">
        <v>110</v>
      </c>
      <c r="B4" s="125" t="s">
        <v>4</v>
      </c>
      <c r="C4" s="126"/>
      <c r="D4" s="127" t="s">
        <v>111</v>
      </c>
      <c r="E4" s="128" t="s">
        <v>176</v>
      </c>
      <c r="F4" s="128" t="s">
        <v>112</v>
      </c>
      <c r="G4" s="129" t="s">
        <v>189</v>
      </c>
      <c r="H4" s="130" t="s">
        <v>190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7.25" customHeight="1" x14ac:dyDescent="0.25">
      <c r="A5" s="131">
        <v>1</v>
      </c>
      <c r="B5" s="116" t="s">
        <v>113</v>
      </c>
      <c r="C5" s="132"/>
      <c r="D5" s="133" t="s">
        <v>136</v>
      </c>
      <c r="E5" s="134">
        <v>750</v>
      </c>
      <c r="F5" s="135">
        <v>1</v>
      </c>
      <c r="G5" s="108"/>
      <c r="H5" s="136">
        <f t="shared" ref="H5:H45" si="0">F5*G5</f>
        <v>0</v>
      </c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7.25" customHeight="1" x14ac:dyDescent="0.25">
      <c r="A6" s="137">
        <v>2</v>
      </c>
      <c r="B6" s="138" t="s">
        <v>114</v>
      </c>
      <c r="C6" s="139"/>
      <c r="D6" s="139" t="s">
        <v>148</v>
      </c>
      <c r="E6" s="140">
        <v>750</v>
      </c>
      <c r="F6" s="141">
        <v>3</v>
      </c>
      <c r="G6" s="109"/>
      <c r="H6" s="142">
        <f t="shared" si="0"/>
        <v>0</v>
      </c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7.25" customHeight="1" x14ac:dyDescent="0.25">
      <c r="A7" s="143">
        <v>3</v>
      </c>
      <c r="B7" s="116" t="s">
        <v>115</v>
      </c>
      <c r="C7" s="132"/>
      <c r="D7" s="132" t="s">
        <v>137</v>
      </c>
      <c r="E7" s="144">
        <v>1200</v>
      </c>
      <c r="F7" s="145">
        <v>2</v>
      </c>
      <c r="G7" s="108"/>
      <c r="H7" s="136">
        <f t="shared" si="0"/>
        <v>0</v>
      </c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7.25" customHeight="1" x14ac:dyDescent="0.25">
      <c r="A8" s="137">
        <v>4</v>
      </c>
      <c r="B8" s="138" t="s">
        <v>116</v>
      </c>
      <c r="C8" s="139"/>
      <c r="D8" s="139" t="s">
        <v>141</v>
      </c>
      <c r="E8" s="140">
        <v>750</v>
      </c>
      <c r="F8" s="141">
        <v>3</v>
      </c>
      <c r="G8" s="109"/>
      <c r="H8" s="142">
        <f t="shared" si="0"/>
        <v>0</v>
      </c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7.25" customHeight="1" x14ac:dyDescent="0.25">
      <c r="A9" s="143">
        <v>5</v>
      </c>
      <c r="B9" s="116" t="s">
        <v>169</v>
      </c>
      <c r="C9" s="132"/>
      <c r="D9" s="132" t="s">
        <v>138</v>
      </c>
      <c r="E9" s="144">
        <v>1200</v>
      </c>
      <c r="F9" s="145">
        <v>2</v>
      </c>
      <c r="G9" s="108"/>
      <c r="H9" s="136">
        <f t="shared" si="0"/>
        <v>0</v>
      </c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7.25" customHeight="1" x14ac:dyDescent="0.25">
      <c r="A10" s="137">
        <v>6</v>
      </c>
      <c r="B10" s="138" t="s">
        <v>130</v>
      </c>
      <c r="C10" s="139"/>
      <c r="D10" s="139" t="s">
        <v>139</v>
      </c>
      <c r="E10" s="140">
        <v>1200</v>
      </c>
      <c r="F10" s="141">
        <v>2</v>
      </c>
      <c r="G10" s="109"/>
      <c r="H10" s="142">
        <f t="shared" si="0"/>
        <v>0</v>
      </c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7.25" customHeight="1" x14ac:dyDescent="0.25">
      <c r="A11" s="143">
        <v>7</v>
      </c>
      <c r="B11" s="116" t="s">
        <v>117</v>
      </c>
      <c r="C11" s="132"/>
      <c r="D11" s="132" t="s">
        <v>148</v>
      </c>
      <c r="E11" s="144">
        <v>30</v>
      </c>
      <c r="F11" s="145">
        <v>8</v>
      </c>
      <c r="G11" s="108"/>
      <c r="H11" s="136">
        <f t="shared" si="0"/>
        <v>0</v>
      </c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7.25" customHeight="1" x14ac:dyDescent="0.25">
      <c r="A12" s="137">
        <v>8</v>
      </c>
      <c r="B12" s="138" t="s">
        <v>118</v>
      </c>
      <c r="C12" s="139"/>
      <c r="D12" s="139" t="s">
        <v>149</v>
      </c>
      <c r="E12" s="140">
        <v>750</v>
      </c>
      <c r="F12" s="141">
        <v>2</v>
      </c>
      <c r="G12" s="109"/>
      <c r="H12" s="142">
        <f t="shared" si="0"/>
        <v>0</v>
      </c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7.25" customHeight="1" x14ac:dyDescent="0.25">
      <c r="A13" s="143">
        <v>9</v>
      </c>
      <c r="B13" s="116" t="s">
        <v>165</v>
      </c>
      <c r="C13" s="132"/>
      <c r="D13" s="132" t="s">
        <v>182</v>
      </c>
      <c r="E13" s="144">
        <v>750</v>
      </c>
      <c r="F13" s="145">
        <v>3</v>
      </c>
      <c r="G13" s="108"/>
      <c r="H13" s="136">
        <f t="shared" si="0"/>
        <v>0</v>
      </c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7.25" customHeight="1" x14ac:dyDescent="0.25">
      <c r="A14" s="137">
        <v>10</v>
      </c>
      <c r="B14" s="138" t="s">
        <v>166</v>
      </c>
      <c r="C14" s="139"/>
      <c r="D14" s="139" t="s">
        <v>183</v>
      </c>
      <c r="E14" s="140">
        <v>750</v>
      </c>
      <c r="F14" s="141">
        <v>3</v>
      </c>
      <c r="G14" s="109"/>
      <c r="H14" s="142">
        <f t="shared" si="0"/>
        <v>0</v>
      </c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7.25" customHeight="1" x14ac:dyDescent="0.25">
      <c r="A15" s="143">
        <v>11</v>
      </c>
      <c r="B15" s="116" t="s">
        <v>119</v>
      </c>
      <c r="C15" s="132"/>
      <c r="D15" s="132" t="s">
        <v>137</v>
      </c>
      <c r="E15" s="144">
        <v>500</v>
      </c>
      <c r="F15" s="145">
        <v>5</v>
      </c>
      <c r="G15" s="108"/>
      <c r="H15" s="136">
        <f t="shared" si="0"/>
        <v>0</v>
      </c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7.25" customHeight="1" x14ac:dyDescent="0.25">
      <c r="A16" s="137">
        <v>12</v>
      </c>
      <c r="B16" s="138" t="s">
        <v>120</v>
      </c>
      <c r="C16" s="139"/>
      <c r="D16" s="139" t="s">
        <v>141</v>
      </c>
      <c r="E16" s="140">
        <v>1000</v>
      </c>
      <c r="F16" s="141">
        <v>2</v>
      </c>
      <c r="G16" s="109"/>
      <c r="H16" s="142">
        <f t="shared" si="0"/>
        <v>0</v>
      </c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7.25" customHeight="1" x14ac:dyDescent="0.25">
      <c r="A17" s="143">
        <v>13</v>
      </c>
      <c r="B17" s="116" t="s">
        <v>132</v>
      </c>
      <c r="C17" s="132"/>
      <c r="D17" s="132" t="s">
        <v>186</v>
      </c>
      <c r="E17" s="144">
        <v>1200</v>
      </c>
      <c r="F17" s="145">
        <v>2</v>
      </c>
      <c r="G17" s="108"/>
      <c r="H17" s="136">
        <f t="shared" si="0"/>
        <v>0</v>
      </c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7.25" customHeight="1" x14ac:dyDescent="0.25">
      <c r="A18" s="137">
        <v>14</v>
      </c>
      <c r="B18" s="138" t="s">
        <v>131</v>
      </c>
      <c r="C18" s="139"/>
      <c r="D18" s="139" t="s">
        <v>185</v>
      </c>
      <c r="E18" s="140">
        <v>1500</v>
      </c>
      <c r="F18" s="141">
        <v>1</v>
      </c>
      <c r="G18" s="109"/>
      <c r="H18" s="142">
        <f t="shared" si="0"/>
        <v>0</v>
      </c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7.25" customHeight="1" x14ac:dyDescent="0.25">
      <c r="A19" s="143">
        <v>15</v>
      </c>
      <c r="B19" s="116" t="s">
        <v>133</v>
      </c>
      <c r="C19" s="132"/>
      <c r="D19" s="132" t="s">
        <v>142</v>
      </c>
      <c r="E19" s="144">
        <v>1000</v>
      </c>
      <c r="F19" s="145">
        <v>4</v>
      </c>
      <c r="G19" s="108"/>
      <c r="H19" s="136">
        <f t="shared" si="0"/>
        <v>0</v>
      </c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7.25" customHeight="1" x14ac:dyDescent="0.25">
      <c r="A20" s="137">
        <v>16</v>
      </c>
      <c r="B20" s="138" t="s">
        <v>160</v>
      </c>
      <c r="C20" s="139"/>
      <c r="D20" s="139" t="s">
        <v>143</v>
      </c>
      <c r="E20" s="140">
        <v>500</v>
      </c>
      <c r="F20" s="141">
        <v>4</v>
      </c>
      <c r="G20" s="109"/>
      <c r="H20" s="142">
        <f t="shared" si="0"/>
        <v>0</v>
      </c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7.25" customHeight="1" x14ac:dyDescent="0.25">
      <c r="A21" s="143">
        <v>17</v>
      </c>
      <c r="B21" s="116" t="s">
        <v>121</v>
      </c>
      <c r="C21" s="132"/>
      <c r="D21" s="132" t="s">
        <v>144</v>
      </c>
      <c r="E21" s="144">
        <v>750</v>
      </c>
      <c r="F21" s="145">
        <v>3</v>
      </c>
      <c r="G21" s="108"/>
      <c r="H21" s="136">
        <f t="shared" si="0"/>
        <v>0</v>
      </c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7.25" customHeight="1" x14ac:dyDescent="0.25">
      <c r="A22" s="137">
        <v>18</v>
      </c>
      <c r="B22" s="138" t="s">
        <v>173</v>
      </c>
      <c r="C22" s="139"/>
      <c r="D22" s="139" t="s">
        <v>145</v>
      </c>
      <c r="E22" s="140">
        <v>1500</v>
      </c>
      <c r="F22" s="141">
        <v>2</v>
      </c>
      <c r="G22" s="109"/>
      <c r="H22" s="142">
        <f t="shared" si="0"/>
        <v>0</v>
      </c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7.25" customHeight="1" x14ac:dyDescent="0.25">
      <c r="A23" s="143">
        <v>19</v>
      </c>
      <c r="B23" s="116" t="s">
        <v>134</v>
      </c>
      <c r="C23" s="132"/>
      <c r="D23" s="132" t="s">
        <v>143</v>
      </c>
      <c r="E23" s="144">
        <v>1200</v>
      </c>
      <c r="F23" s="145">
        <v>2</v>
      </c>
      <c r="G23" s="108"/>
      <c r="H23" s="136">
        <f t="shared" si="0"/>
        <v>0</v>
      </c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7.25" customHeight="1" x14ac:dyDescent="0.25">
      <c r="A24" s="137">
        <v>20</v>
      </c>
      <c r="B24" s="138" t="s">
        <v>135</v>
      </c>
      <c r="C24" s="139"/>
      <c r="D24" s="139" t="s">
        <v>140</v>
      </c>
      <c r="E24" s="140">
        <v>1000</v>
      </c>
      <c r="F24" s="141">
        <v>2</v>
      </c>
      <c r="G24" s="109"/>
      <c r="H24" s="142">
        <f t="shared" si="0"/>
        <v>0</v>
      </c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7.25" customHeight="1" x14ac:dyDescent="0.25">
      <c r="A25" s="143">
        <v>21</v>
      </c>
      <c r="B25" s="116" t="s">
        <v>122</v>
      </c>
      <c r="C25" s="132"/>
      <c r="D25" s="132" t="s">
        <v>136</v>
      </c>
      <c r="E25" s="144">
        <v>100</v>
      </c>
      <c r="F25" s="145">
        <v>4</v>
      </c>
      <c r="G25" s="108"/>
      <c r="H25" s="136">
        <f t="shared" si="0"/>
        <v>0</v>
      </c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7.25" customHeight="1" x14ac:dyDescent="0.25">
      <c r="A26" s="137">
        <v>22</v>
      </c>
      <c r="B26" s="138" t="s">
        <v>123</v>
      </c>
      <c r="C26" s="139"/>
      <c r="D26" s="139" t="s">
        <v>184</v>
      </c>
      <c r="E26" s="140">
        <v>1000</v>
      </c>
      <c r="F26" s="141">
        <v>2</v>
      </c>
      <c r="G26" s="109"/>
      <c r="H26" s="142">
        <f t="shared" si="0"/>
        <v>0</v>
      </c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7.25" customHeight="1" x14ac:dyDescent="0.25">
      <c r="A27" s="143">
        <v>23</v>
      </c>
      <c r="B27" s="116" t="s">
        <v>161</v>
      </c>
      <c r="C27" s="132"/>
      <c r="D27" s="132" t="s">
        <v>141</v>
      </c>
      <c r="E27" s="144">
        <v>1200</v>
      </c>
      <c r="F27" s="145">
        <v>2</v>
      </c>
      <c r="G27" s="108"/>
      <c r="H27" s="136">
        <f t="shared" si="0"/>
        <v>0</v>
      </c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7.25" customHeight="1" x14ac:dyDescent="0.25">
      <c r="A28" s="137">
        <v>24</v>
      </c>
      <c r="B28" s="138" t="s">
        <v>167</v>
      </c>
      <c r="C28" s="139"/>
      <c r="D28" s="139" t="s">
        <v>145</v>
      </c>
      <c r="E28" s="140">
        <v>1000</v>
      </c>
      <c r="F28" s="141">
        <v>2</v>
      </c>
      <c r="G28" s="109"/>
      <c r="H28" s="142">
        <f t="shared" si="0"/>
        <v>0</v>
      </c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7.25" customHeight="1" x14ac:dyDescent="0.25">
      <c r="A29" s="143">
        <v>25</v>
      </c>
      <c r="B29" s="116" t="s">
        <v>175</v>
      </c>
      <c r="C29" s="132"/>
      <c r="D29" s="132" t="s">
        <v>147</v>
      </c>
      <c r="E29" s="144">
        <v>40</v>
      </c>
      <c r="F29" s="145">
        <v>4</v>
      </c>
      <c r="G29" s="108"/>
      <c r="H29" s="136">
        <f t="shared" si="0"/>
        <v>0</v>
      </c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7.25" customHeight="1" x14ac:dyDescent="0.25">
      <c r="A30" s="137">
        <v>26</v>
      </c>
      <c r="B30" s="138" t="s">
        <v>170</v>
      </c>
      <c r="C30" s="139"/>
      <c r="D30" s="139" t="s">
        <v>144</v>
      </c>
      <c r="E30" s="140">
        <v>500</v>
      </c>
      <c r="F30" s="141">
        <v>2</v>
      </c>
      <c r="G30" s="109"/>
      <c r="H30" s="142">
        <f t="shared" si="0"/>
        <v>0</v>
      </c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7.25" customHeight="1" x14ac:dyDescent="0.25">
      <c r="A31" s="143">
        <v>27</v>
      </c>
      <c r="B31" s="116" t="s">
        <v>171</v>
      </c>
      <c r="C31" s="132"/>
      <c r="D31" s="132" t="s">
        <v>136</v>
      </c>
      <c r="E31" s="144">
        <v>1200</v>
      </c>
      <c r="F31" s="145">
        <v>2</v>
      </c>
      <c r="G31" s="108"/>
      <c r="H31" s="136">
        <f t="shared" si="0"/>
        <v>0</v>
      </c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7.25" customHeight="1" x14ac:dyDescent="0.25">
      <c r="A32" s="137">
        <v>28</v>
      </c>
      <c r="B32" s="138" t="s">
        <v>124</v>
      </c>
      <c r="C32" s="139"/>
      <c r="D32" s="139" t="s">
        <v>136</v>
      </c>
      <c r="E32" s="140">
        <v>1200</v>
      </c>
      <c r="F32" s="141">
        <v>2</v>
      </c>
      <c r="G32" s="109"/>
      <c r="H32" s="142">
        <f t="shared" si="0"/>
        <v>0</v>
      </c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7.25" customHeight="1" x14ac:dyDescent="0.25">
      <c r="A33" s="143">
        <v>29</v>
      </c>
      <c r="B33" s="116" t="s">
        <v>124</v>
      </c>
      <c r="C33" s="132"/>
      <c r="D33" s="132" t="s">
        <v>50</v>
      </c>
      <c r="E33" s="144">
        <v>320</v>
      </c>
      <c r="F33" s="145">
        <v>4</v>
      </c>
      <c r="G33" s="108"/>
      <c r="H33" s="136">
        <f t="shared" si="0"/>
        <v>0</v>
      </c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7.25" customHeight="1" x14ac:dyDescent="0.25">
      <c r="A34" s="137">
        <v>30</v>
      </c>
      <c r="B34" s="138" t="s">
        <v>125</v>
      </c>
      <c r="C34" s="139"/>
      <c r="D34" s="139" t="s">
        <v>150</v>
      </c>
      <c r="E34" s="140">
        <v>1000</v>
      </c>
      <c r="F34" s="141">
        <v>2</v>
      </c>
      <c r="G34" s="109"/>
      <c r="H34" s="142">
        <f t="shared" si="0"/>
        <v>0</v>
      </c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7.25" customHeight="1" x14ac:dyDescent="0.25">
      <c r="A35" s="143">
        <v>31</v>
      </c>
      <c r="B35" s="116" t="s">
        <v>126</v>
      </c>
      <c r="C35" s="132"/>
      <c r="D35" s="132" t="s">
        <v>137</v>
      </c>
      <c r="E35" s="144">
        <v>1200</v>
      </c>
      <c r="F35" s="145">
        <v>2</v>
      </c>
      <c r="G35" s="108"/>
      <c r="H35" s="136">
        <f t="shared" si="0"/>
        <v>0</v>
      </c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7.25" customHeight="1" x14ac:dyDescent="0.25">
      <c r="A36" s="137">
        <v>32</v>
      </c>
      <c r="B36" s="138" t="s">
        <v>162</v>
      </c>
      <c r="C36" s="139"/>
      <c r="D36" s="139" t="s">
        <v>151</v>
      </c>
      <c r="E36" s="140">
        <v>750</v>
      </c>
      <c r="F36" s="141">
        <v>3</v>
      </c>
      <c r="G36" s="109"/>
      <c r="H36" s="142">
        <f t="shared" si="0"/>
        <v>0</v>
      </c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7.25" customHeight="1" x14ac:dyDescent="0.25">
      <c r="A37" s="143">
        <v>33</v>
      </c>
      <c r="B37" s="116" t="s">
        <v>127</v>
      </c>
      <c r="C37" s="132"/>
      <c r="D37" s="132" t="s">
        <v>152</v>
      </c>
      <c r="E37" s="144">
        <v>1200</v>
      </c>
      <c r="F37" s="145">
        <v>2</v>
      </c>
      <c r="G37" s="108"/>
      <c r="H37" s="136">
        <f t="shared" si="0"/>
        <v>0</v>
      </c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7.25" customHeight="1" x14ac:dyDescent="0.25">
      <c r="A38" s="137">
        <v>34</v>
      </c>
      <c r="B38" s="138" t="s">
        <v>128</v>
      </c>
      <c r="C38" s="139"/>
      <c r="D38" s="139" t="s">
        <v>146</v>
      </c>
      <c r="E38" s="140">
        <v>1000</v>
      </c>
      <c r="F38" s="141">
        <v>2</v>
      </c>
      <c r="G38" s="109"/>
      <c r="H38" s="142">
        <f t="shared" si="0"/>
        <v>0</v>
      </c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7.25" customHeight="1" x14ac:dyDescent="0.25">
      <c r="A39" s="146">
        <v>35</v>
      </c>
      <c r="B39" s="116" t="s">
        <v>174</v>
      </c>
      <c r="C39" s="132"/>
      <c r="D39" s="132" t="s">
        <v>153</v>
      </c>
      <c r="E39" s="144">
        <v>1000</v>
      </c>
      <c r="F39" s="146">
        <v>2</v>
      </c>
      <c r="G39" s="108"/>
      <c r="H39" s="136">
        <f>F39*G39</f>
        <v>0</v>
      </c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7.25" customHeight="1" x14ac:dyDescent="0.25">
      <c r="A40" s="137">
        <v>36</v>
      </c>
      <c r="B40" s="138" t="s">
        <v>179</v>
      </c>
      <c r="C40" s="139"/>
      <c r="D40" s="139" t="s">
        <v>141</v>
      </c>
      <c r="E40" s="140">
        <v>1000</v>
      </c>
      <c r="F40" s="141">
        <v>2</v>
      </c>
      <c r="G40" s="109"/>
      <c r="H40" s="142">
        <f>F40*G40</f>
        <v>0</v>
      </c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7.25" customHeight="1" x14ac:dyDescent="0.25">
      <c r="A41" s="143">
        <v>37</v>
      </c>
      <c r="B41" s="116" t="s">
        <v>163</v>
      </c>
      <c r="C41" s="132"/>
      <c r="D41" s="132" t="s">
        <v>153</v>
      </c>
      <c r="E41" s="144">
        <v>3000</v>
      </c>
      <c r="F41" s="145">
        <v>1</v>
      </c>
      <c r="G41" s="108"/>
      <c r="H41" s="136">
        <f t="shared" si="0"/>
        <v>0</v>
      </c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7.25" customHeight="1" x14ac:dyDescent="0.25">
      <c r="A42" s="137">
        <v>38</v>
      </c>
      <c r="B42" s="138" t="s">
        <v>129</v>
      </c>
      <c r="C42" s="139"/>
      <c r="D42" s="139" t="s">
        <v>153</v>
      </c>
      <c r="E42" s="140">
        <v>1200</v>
      </c>
      <c r="F42" s="141">
        <v>2</v>
      </c>
      <c r="G42" s="109"/>
      <c r="H42" s="142">
        <f t="shared" si="0"/>
        <v>0</v>
      </c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7.25" customHeight="1" x14ac:dyDescent="0.25">
      <c r="A43" s="143">
        <v>39</v>
      </c>
      <c r="B43" s="116" t="s">
        <v>164</v>
      </c>
      <c r="C43" s="132"/>
      <c r="D43" s="132" t="s">
        <v>187</v>
      </c>
      <c r="E43" s="144">
        <v>1200</v>
      </c>
      <c r="F43" s="145">
        <v>2</v>
      </c>
      <c r="G43" s="108"/>
      <c r="H43" s="136">
        <f t="shared" si="0"/>
        <v>0</v>
      </c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7.25" customHeight="1" x14ac:dyDescent="0.25">
      <c r="A44" s="137">
        <v>40</v>
      </c>
      <c r="B44" s="138" t="s">
        <v>168</v>
      </c>
      <c r="C44" s="139"/>
      <c r="D44" s="139" t="s">
        <v>154</v>
      </c>
      <c r="E44" s="140">
        <v>750</v>
      </c>
      <c r="F44" s="141">
        <v>3</v>
      </c>
      <c r="G44" s="109"/>
      <c r="H44" s="142">
        <f t="shared" si="0"/>
        <v>0</v>
      </c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7.25" customHeight="1" thickBot="1" x14ac:dyDescent="0.3">
      <c r="A45" s="147">
        <v>41</v>
      </c>
      <c r="B45" s="148" t="s">
        <v>172</v>
      </c>
      <c r="C45" s="149"/>
      <c r="D45" s="149" t="s">
        <v>147</v>
      </c>
      <c r="E45" s="150">
        <v>1200</v>
      </c>
      <c r="F45" s="151">
        <v>2</v>
      </c>
      <c r="G45" s="108"/>
      <c r="H45" s="136">
        <f t="shared" si="0"/>
        <v>0</v>
      </c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5.95" customHeight="1" thickBot="1" x14ac:dyDescent="0.3">
      <c r="A46" s="152"/>
      <c r="B46" s="153"/>
      <c r="C46" s="154"/>
      <c r="D46" s="155"/>
      <c r="E46" s="155"/>
      <c r="F46" s="155"/>
      <c r="G46" s="156" t="s">
        <v>193</v>
      </c>
      <c r="H46" s="157">
        <f>SUM(H5:H45)</f>
        <v>0</v>
      </c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8.1" customHeight="1" x14ac:dyDescent="0.25">
      <c r="A47" s="116"/>
      <c r="B47" s="123"/>
      <c r="C47" s="123"/>
      <c r="D47" s="158"/>
      <c r="E47" s="120"/>
      <c r="F47" s="120"/>
      <c r="G47" s="120"/>
      <c r="H47" s="120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24.95" customHeight="1" x14ac:dyDescent="0.25">
      <c r="A48" s="159" t="s">
        <v>157</v>
      </c>
      <c r="B48" s="115"/>
      <c r="C48" s="115"/>
      <c r="D48" s="115"/>
      <c r="E48" s="123"/>
      <c r="F48" s="123"/>
      <c r="G48" s="123"/>
      <c r="H48" s="123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s="23" customFormat="1" ht="51" customHeight="1" x14ac:dyDescent="0.25">
      <c r="A49" s="206" t="s">
        <v>110</v>
      </c>
      <c r="B49" s="207"/>
      <c r="C49" s="208" t="s">
        <v>70</v>
      </c>
      <c r="D49" s="208"/>
      <c r="E49" s="208"/>
      <c r="F49" s="160" t="s">
        <v>155</v>
      </c>
      <c r="G49" s="161" t="s">
        <v>72</v>
      </c>
      <c r="H49" s="162" t="s">
        <v>158</v>
      </c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</row>
    <row r="50" spans="1:26" ht="17.25" customHeight="1" x14ac:dyDescent="0.25">
      <c r="A50" s="131">
        <v>42</v>
      </c>
      <c r="B50" s="163"/>
      <c r="C50" s="209" t="s">
        <v>73</v>
      </c>
      <c r="D50" s="209"/>
      <c r="E50" s="164"/>
      <c r="F50" s="135">
        <v>1</v>
      </c>
      <c r="G50" s="42"/>
      <c r="H50" s="165">
        <f t="shared" ref="H50:H55" si="1">F50*G50</f>
        <v>0</v>
      </c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7.25" customHeight="1" x14ac:dyDescent="0.25">
      <c r="A51" s="137">
        <v>43</v>
      </c>
      <c r="B51" s="166"/>
      <c r="C51" s="195" t="s">
        <v>74</v>
      </c>
      <c r="D51" s="195"/>
      <c r="E51" s="167"/>
      <c r="F51" s="141">
        <v>1</v>
      </c>
      <c r="G51" s="43"/>
      <c r="H51" s="142">
        <f t="shared" si="1"/>
        <v>0</v>
      </c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7.25" customHeight="1" x14ac:dyDescent="0.25">
      <c r="A52" s="143">
        <v>44</v>
      </c>
      <c r="B52" s="158"/>
      <c r="C52" s="194" t="s">
        <v>75</v>
      </c>
      <c r="D52" s="194"/>
      <c r="E52" s="123"/>
      <c r="F52" s="145">
        <v>1</v>
      </c>
      <c r="G52" s="42"/>
      <c r="H52" s="165">
        <f t="shared" si="1"/>
        <v>0</v>
      </c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7.25" customHeight="1" x14ac:dyDescent="0.25">
      <c r="A53" s="137">
        <v>45</v>
      </c>
      <c r="B53" s="166"/>
      <c r="C53" s="195" t="s">
        <v>76</v>
      </c>
      <c r="D53" s="195"/>
      <c r="E53" s="167"/>
      <c r="F53" s="141">
        <v>1</v>
      </c>
      <c r="G53" s="43"/>
      <c r="H53" s="142">
        <f t="shared" si="1"/>
        <v>0</v>
      </c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7.25" customHeight="1" x14ac:dyDescent="0.25">
      <c r="A54" s="143">
        <v>46</v>
      </c>
      <c r="B54" s="158"/>
      <c r="C54" s="194" t="s">
        <v>77</v>
      </c>
      <c r="D54" s="194"/>
      <c r="E54" s="123"/>
      <c r="F54" s="145">
        <v>1</v>
      </c>
      <c r="G54" s="45"/>
      <c r="H54" s="165">
        <f t="shared" si="1"/>
        <v>0</v>
      </c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7.25" customHeight="1" x14ac:dyDescent="0.25">
      <c r="A55" s="137">
        <v>47</v>
      </c>
      <c r="B55" s="166"/>
      <c r="C55" s="195" t="s">
        <v>78</v>
      </c>
      <c r="D55" s="195"/>
      <c r="E55" s="167"/>
      <c r="F55" s="141">
        <v>1</v>
      </c>
      <c r="G55" s="43"/>
      <c r="H55" s="142">
        <f t="shared" si="1"/>
        <v>0</v>
      </c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7.25" customHeight="1" thickBot="1" x14ac:dyDescent="0.3">
      <c r="A56" s="147">
        <v>48</v>
      </c>
      <c r="B56" s="168"/>
      <c r="C56" s="196" t="s">
        <v>81</v>
      </c>
      <c r="D56" s="196"/>
      <c r="E56" s="169"/>
      <c r="F56" s="151">
        <v>1</v>
      </c>
      <c r="G56" s="42"/>
      <c r="H56" s="165">
        <f t="shared" ref="H56" si="2">F56*G56</f>
        <v>0</v>
      </c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23.25" customHeight="1" thickBot="1" x14ac:dyDescent="0.3">
      <c r="A57" s="116"/>
      <c r="B57" s="123"/>
      <c r="C57" s="123"/>
      <c r="D57" s="123"/>
      <c r="E57" s="123"/>
      <c r="F57" s="123"/>
      <c r="G57" s="156" t="s">
        <v>192</v>
      </c>
      <c r="H57" s="157">
        <f>SUM(H50:H56)</f>
        <v>0</v>
      </c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8.1" customHeight="1" x14ac:dyDescent="0.25">
      <c r="A58" s="116"/>
      <c r="B58" s="123"/>
      <c r="C58" s="123"/>
      <c r="D58" s="158"/>
      <c r="E58" s="120"/>
      <c r="F58" s="120"/>
      <c r="G58" s="120"/>
      <c r="H58" s="120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42.75" customHeight="1" x14ac:dyDescent="0.25">
      <c r="A59" s="159" t="s">
        <v>88</v>
      </c>
      <c r="B59" s="170"/>
      <c r="C59" s="170"/>
      <c r="D59" s="170"/>
      <c r="E59" s="171"/>
      <c r="F59" s="172" t="s">
        <v>178</v>
      </c>
      <c r="G59" s="160" t="s">
        <v>177</v>
      </c>
      <c r="H59" s="173" t="s">
        <v>194</v>
      </c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21" customHeight="1" x14ac:dyDescent="0.25">
      <c r="A60" s="174">
        <v>49</v>
      </c>
      <c r="B60" s="200" t="s">
        <v>180</v>
      </c>
      <c r="C60" s="200"/>
      <c r="D60" s="200"/>
      <c r="E60" s="200"/>
      <c r="F60" s="193"/>
      <c r="G60" s="175" t="s">
        <v>91</v>
      </c>
      <c r="H60" s="176">
        <f>F60*200</f>
        <v>0</v>
      </c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20.100000000000001" customHeight="1" thickBot="1" x14ac:dyDescent="0.3">
      <c r="A61" s="177">
        <v>50</v>
      </c>
      <c r="B61" s="201" t="s">
        <v>100</v>
      </c>
      <c r="C61" s="201"/>
      <c r="D61" s="201"/>
      <c r="E61" s="201"/>
      <c r="F61" s="202"/>
      <c r="G61" s="203"/>
      <c r="H61" s="178">
        <v>10000</v>
      </c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24.75" customHeight="1" thickBot="1" x14ac:dyDescent="0.3">
      <c r="A62" s="179"/>
      <c r="B62" s="123"/>
      <c r="C62" s="123"/>
      <c r="D62" s="123"/>
      <c r="E62" s="123"/>
      <c r="F62" s="123"/>
      <c r="G62" s="156" t="s">
        <v>188</v>
      </c>
      <c r="H62" s="180">
        <f>H60+H61</f>
        <v>10000</v>
      </c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8.1" customHeight="1" x14ac:dyDescent="0.25">
      <c r="A63" s="116"/>
      <c r="B63" s="123"/>
      <c r="C63" s="123"/>
      <c r="D63" s="158"/>
      <c r="E63" s="120"/>
      <c r="F63" s="120"/>
      <c r="G63" s="120"/>
      <c r="H63" s="120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5" customHeight="1" x14ac:dyDescent="0.25">
      <c r="A64" s="204" t="s">
        <v>156</v>
      </c>
      <c r="B64" s="204"/>
      <c r="C64" s="204"/>
      <c r="D64" s="204"/>
      <c r="E64" s="204"/>
      <c r="F64" s="204"/>
      <c r="G64" s="204"/>
      <c r="H64" s="204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8" customHeight="1" x14ac:dyDescent="0.25">
      <c r="A65" s="204"/>
      <c r="B65" s="204"/>
      <c r="C65" s="204"/>
      <c r="D65" s="204"/>
      <c r="E65" s="204"/>
      <c r="F65" s="204"/>
      <c r="G65" s="205"/>
      <c r="H65" s="204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5" customHeight="1" x14ac:dyDescent="0.25">
      <c r="A66" s="204" t="s">
        <v>181</v>
      </c>
      <c r="B66" s="204"/>
      <c r="C66" s="204"/>
      <c r="D66" s="204"/>
      <c r="E66" s="204"/>
      <c r="F66" s="204"/>
      <c r="G66" s="204"/>
      <c r="H66" s="204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5" customHeight="1" x14ac:dyDescent="0.25">
      <c r="A67" s="204"/>
      <c r="B67" s="204"/>
      <c r="C67" s="204"/>
      <c r="D67" s="204"/>
      <c r="E67" s="204"/>
      <c r="F67" s="204"/>
      <c r="G67" s="204"/>
      <c r="H67" s="204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20.100000000000001" customHeight="1" thickBot="1" x14ac:dyDescent="0.3">
      <c r="A68" s="181"/>
      <c r="B68" s="182"/>
      <c r="C68" s="182"/>
      <c r="D68" s="182"/>
      <c r="E68" s="182"/>
      <c r="F68" s="182"/>
      <c r="G68" s="182"/>
      <c r="H68" s="182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24.95" customHeight="1" thickBot="1" x14ac:dyDescent="0.3">
      <c r="A69" s="197" t="s">
        <v>191</v>
      </c>
      <c r="B69" s="198"/>
      <c r="C69" s="198"/>
      <c r="D69" s="198"/>
      <c r="E69" s="198"/>
      <c r="F69" s="198"/>
      <c r="G69" s="199"/>
      <c r="H69" s="183">
        <f>H46+H57+H62</f>
        <v>10000</v>
      </c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37.5" customHeight="1" x14ac:dyDescent="0.25">
      <c r="A70" s="184"/>
      <c r="B70" s="185"/>
      <c r="C70" s="185"/>
      <c r="D70" s="185"/>
      <c r="E70" s="185"/>
      <c r="F70" s="186"/>
      <c r="G70" s="187"/>
      <c r="H70" s="188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5.75" customHeight="1" x14ac:dyDescent="0.25">
      <c r="A71" s="189"/>
      <c r="B71" s="190"/>
      <c r="C71" s="190"/>
      <c r="D71" s="190"/>
      <c r="E71" s="191"/>
      <c r="F71" s="192"/>
      <c r="G71" s="188"/>
      <c r="H71" s="188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5.75" customHeight="1" x14ac:dyDescent="0.25">
      <c r="A72" s="189"/>
      <c r="B72" s="190"/>
      <c r="C72" s="190"/>
      <c r="D72" s="190"/>
      <c r="E72" s="188"/>
      <c r="F72" s="188"/>
      <c r="G72" s="188"/>
      <c r="H72" s="188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5.75" customHeight="1" x14ac:dyDescent="0.25">
      <c r="A73" s="189"/>
      <c r="B73" s="190"/>
      <c r="C73" s="190"/>
      <c r="D73" s="190"/>
      <c r="E73" s="188"/>
      <c r="F73" s="188"/>
      <c r="G73" s="188"/>
      <c r="H73" s="188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5.75" customHeight="1" x14ac:dyDescent="0.25">
      <c r="A74" s="189"/>
      <c r="B74" s="190"/>
      <c r="C74" s="190"/>
      <c r="D74" s="190"/>
      <c r="E74" s="188"/>
      <c r="F74" s="188"/>
      <c r="G74" s="188"/>
      <c r="H74" s="188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5.75" customHeight="1" x14ac:dyDescent="0.25">
      <c r="A75" s="189"/>
      <c r="B75" s="190"/>
      <c r="C75" s="190"/>
      <c r="D75" s="190"/>
      <c r="E75" s="188"/>
      <c r="F75" s="188"/>
      <c r="G75" s="188"/>
      <c r="H75" s="188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5.75" customHeight="1" x14ac:dyDescent="0.25">
      <c r="A76" s="189"/>
      <c r="B76" s="190"/>
      <c r="C76" s="190"/>
      <c r="D76" s="190"/>
      <c r="E76" s="188"/>
      <c r="F76" s="188"/>
      <c r="G76" s="188"/>
      <c r="H76" s="188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5.75" customHeight="1" x14ac:dyDescent="0.25">
      <c r="A77" s="116"/>
      <c r="B77" s="123"/>
      <c r="C77" s="123"/>
      <c r="D77" s="123"/>
      <c r="E77" s="123"/>
      <c r="F77" s="123"/>
      <c r="G77" s="188"/>
      <c r="H77" s="188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5.75" customHeight="1" x14ac:dyDescent="0.25">
      <c r="G78" s="17"/>
      <c r="H78" s="17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5.75" customHeight="1" x14ac:dyDescent="0.25">
      <c r="G79" s="17"/>
      <c r="H79" s="17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5.75" customHeight="1" x14ac:dyDescent="0.25">
      <c r="G80" s="17"/>
      <c r="H80" s="17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7:26" ht="15.75" customHeight="1" x14ac:dyDescent="0.25">
      <c r="G81" s="17"/>
      <c r="H81" s="17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7:26" ht="15.75" customHeight="1" x14ac:dyDescent="0.25">
      <c r="G82" s="17"/>
      <c r="H82" s="17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7:26" ht="15.75" customHeight="1" x14ac:dyDescent="0.25">
      <c r="G83" s="17"/>
      <c r="H83" s="17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7:26" ht="15.75" customHeight="1" x14ac:dyDescent="0.25">
      <c r="G84" s="17"/>
      <c r="H84" s="17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7:26" ht="15.75" customHeight="1" x14ac:dyDescent="0.25">
      <c r="G85" s="17"/>
      <c r="H85" s="17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7:26" ht="15.75" customHeight="1" x14ac:dyDescent="0.25">
      <c r="G86" s="17"/>
      <c r="H86" s="17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7:26" ht="15.75" customHeight="1" x14ac:dyDescent="0.25">
      <c r="G87" s="17"/>
      <c r="H87" s="17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7:26" ht="15.75" customHeight="1" x14ac:dyDescent="0.25">
      <c r="G88" s="17"/>
      <c r="H88" s="17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7:26" ht="15.75" customHeight="1" x14ac:dyDescent="0.25">
      <c r="G89" s="17"/>
      <c r="H89" s="17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7:26" ht="15.75" customHeight="1" x14ac:dyDescent="0.25">
      <c r="G90" s="17"/>
      <c r="H90" s="17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7:26" ht="15.75" customHeight="1" x14ac:dyDescent="0.25">
      <c r="G91" s="17"/>
      <c r="H91" s="17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7:26" ht="15.75" customHeight="1" x14ac:dyDescent="0.25">
      <c r="G92" s="17"/>
      <c r="H92" s="17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7:26" ht="15.75" customHeight="1" x14ac:dyDescent="0.25">
      <c r="G93" s="17"/>
      <c r="H93" s="17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7:26" ht="15.75" customHeight="1" x14ac:dyDescent="0.25">
      <c r="G94" s="17"/>
      <c r="H94" s="17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7:26" ht="15.75" customHeight="1" x14ac:dyDescent="0.25">
      <c r="G95" s="17"/>
      <c r="H95" s="17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7:26" ht="15.75" customHeight="1" x14ac:dyDescent="0.25">
      <c r="G96" s="17"/>
      <c r="H96" s="17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7:26" ht="15.75" customHeight="1" x14ac:dyDescent="0.25">
      <c r="G97" s="17"/>
      <c r="H97" s="17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7:26" ht="15.75" customHeight="1" x14ac:dyDescent="0.25">
      <c r="G98" s="17"/>
      <c r="H98" s="17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7:26" ht="15.75" customHeight="1" x14ac:dyDescent="0.25">
      <c r="G99" s="17"/>
      <c r="H99" s="17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7:26" ht="15.75" customHeight="1" x14ac:dyDescent="0.25">
      <c r="G100" s="17"/>
      <c r="H100" s="17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7:26" ht="15.75" customHeight="1" x14ac:dyDescent="0.25">
      <c r="G101" s="17"/>
      <c r="H101" s="17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7:26" ht="15.75" customHeight="1" x14ac:dyDescent="0.25">
      <c r="G102" s="17"/>
      <c r="H102" s="17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7:26" ht="15.75" customHeight="1" x14ac:dyDescent="0.25">
      <c r="G103" s="17"/>
      <c r="H103" s="17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7:26" ht="15.75" customHeight="1" x14ac:dyDescent="0.25">
      <c r="G104" s="17"/>
      <c r="H104" s="17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7:26" ht="15.75" customHeight="1" x14ac:dyDescent="0.25">
      <c r="G105" s="17"/>
      <c r="H105" s="17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7:26" ht="15.75" customHeight="1" x14ac:dyDescent="0.25">
      <c r="G106" s="17"/>
      <c r="H106" s="17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7:26" ht="15.75" customHeight="1" x14ac:dyDescent="0.25">
      <c r="G107" s="17"/>
      <c r="H107" s="17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7:26" ht="15.75" customHeight="1" x14ac:dyDescent="0.25">
      <c r="G108" s="17"/>
      <c r="H108" s="17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7:26" ht="15.75" customHeight="1" x14ac:dyDescent="0.25">
      <c r="G109" s="17"/>
      <c r="H109" s="17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7:26" ht="15.75" customHeight="1" x14ac:dyDescent="0.25">
      <c r="G110" s="17"/>
      <c r="H110" s="17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7:26" ht="15.75" customHeight="1" x14ac:dyDescent="0.25">
      <c r="G111" s="17"/>
      <c r="H111" s="17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7:26" ht="15.75" customHeight="1" x14ac:dyDescent="0.25">
      <c r="G112" s="17"/>
      <c r="H112" s="17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7:26" ht="15.75" customHeight="1" x14ac:dyDescent="0.25">
      <c r="G113" s="17"/>
      <c r="H113" s="17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7:26" ht="15.75" customHeight="1" x14ac:dyDescent="0.25">
      <c r="G114" s="17"/>
      <c r="H114" s="17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7:26" ht="15.75" customHeight="1" x14ac:dyDescent="0.25">
      <c r="G115" s="17"/>
      <c r="H115" s="17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7:26" ht="15.75" customHeight="1" x14ac:dyDescent="0.25">
      <c r="G116" s="17"/>
      <c r="H116" s="17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7:26" ht="15.75" customHeight="1" x14ac:dyDescent="0.25">
      <c r="G117" s="17"/>
      <c r="H117" s="17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7:26" ht="15.75" customHeight="1" x14ac:dyDescent="0.25">
      <c r="G118" s="17"/>
      <c r="H118" s="17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7:26" ht="15.75" customHeight="1" x14ac:dyDescent="0.25">
      <c r="G119" s="17"/>
      <c r="H119" s="17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7:26" ht="15.75" customHeight="1" x14ac:dyDescent="0.25">
      <c r="G120" s="17"/>
      <c r="H120" s="17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7:26" ht="15.75" customHeight="1" x14ac:dyDescent="0.25">
      <c r="G121" s="17"/>
      <c r="H121" s="17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7:26" ht="15.75" customHeight="1" x14ac:dyDescent="0.25">
      <c r="G122" s="17"/>
      <c r="H122" s="17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7:26" ht="15.75" customHeight="1" x14ac:dyDescent="0.25">
      <c r="G123" s="17"/>
      <c r="H123" s="17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7:26" ht="15.75" customHeight="1" x14ac:dyDescent="0.25">
      <c r="G124" s="17"/>
      <c r="H124" s="17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7:26" ht="15.75" customHeight="1" x14ac:dyDescent="0.25">
      <c r="G125" s="17"/>
      <c r="H125" s="17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7:26" ht="15.75" customHeight="1" x14ac:dyDescent="0.25">
      <c r="G126" s="17"/>
      <c r="H126" s="17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7:26" ht="15.75" customHeight="1" x14ac:dyDescent="0.25">
      <c r="G127" s="17"/>
      <c r="H127" s="17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7:26" ht="15.75" customHeight="1" x14ac:dyDescent="0.25">
      <c r="G128" s="17"/>
      <c r="H128" s="17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7:26" ht="15.75" customHeight="1" x14ac:dyDescent="0.25">
      <c r="G129" s="17"/>
      <c r="H129" s="17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7:26" ht="15.75" customHeight="1" x14ac:dyDescent="0.25">
      <c r="G130" s="17"/>
      <c r="H130" s="17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7:26" ht="15.75" customHeight="1" x14ac:dyDescent="0.25">
      <c r="G131" s="17"/>
      <c r="H131" s="17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7:26" ht="15.75" customHeight="1" x14ac:dyDescent="0.25">
      <c r="G132" s="17"/>
      <c r="H132" s="17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7:26" ht="15.75" customHeight="1" x14ac:dyDescent="0.25">
      <c r="G133" s="17"/>
      <c r="H133" s="17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7:26" ht="15.75" customHeight="1" x14ac:dyDescent="0.25">
      <c r="G134" s="17"/>
      <c r="H134" s="17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7:26" ht="15.75" customHeight="1" x14ac:dyDescent="0.25">
      <c r="G135" s="17"/>
      <c r="H135" s="17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7:26" ht="15.75" customHeight="1" x14ac:dyDescent="0.25">
      <c r="G136" s="17"/>
      <c r="H136" s="17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7:26" ht="15.75" customHeight="1" x14ac:dyDescent="0.25">
      <c r="G137" s="17"/>
      <c r="H137" s="17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7:26" ht="15.75" customHeight="1" x14ac:dyDescent="0.25">
      <c r="G138" s="17"/>
      <c r="H138" s="17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7:26" ht="15.75" customHeight="1" x14ac:dyDescent="0.25">
      <c r="G139" s="17"/>
      <c r="H139" s="17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7:26" ht="15.75" customHeight="1" x14ac:dyDescent="0.25">
      <c r="G140" s="17"/>
      <c r="H140" s="17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7:26" ht="15.75" customHeight="1" x14ac:dyDescent="0.25">
      <c r="G141" s="17"/>
      <c r="H141" s="17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7:26" ht="15.75" customHeight="1" x14ac:dyDescent="0.25">
      <c r="G142" s="17"/>
      <c r="H142" s="17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7:26" ht="15.75" customHeight="1" x14ac:dyDescent="0.25">
      <c r="G143" s="17"/>
      <c r="H143" s="17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7:26" ht="15.75" customHeight="1" x14ac:dyDescent="0.25">
      <c r="G144" s="17"/>
      <c r="H144" s="17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7:26" ht="15.75" customHeight="1" x14ac:dyDescent="0.25">
      <c r="G145" s="17"/>
      <c r="H145" s="17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7:26" ht="15.75" customHeight="1" x14ac:dyDescent="0.25">
      <c r="G146" s="17"/>
      <c r="H146" s="17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7:26" ht="15.75" customHeight="1" x14ac:dyDescent="0.25">
      <c r="G147" s="17"/>
      <c r="H147" s="17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7:26" ht="15.75" customHeight="1" x14ac:dyDescent="0.25">
      <c r="G148" s="17"/>
      <c r="H148" s="17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7:26" ht="15.75" customHeight="1" x14ac:dyDescent="0.25">
      <c r="G149" s="17"/>
      <c r="H149" s="17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7:26" ht="15.75" customHeight="1" x14ac:dyDescent="0.25">
      <c r="G150" s="17"/>
      <c r="H150" s="17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7:26" ht="15.75" customHeight="1" x14ac:dyDescent="0.25">
      <c r="G151" s="17"/>
      <c r="H151" s="17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7:26" ht="15.75" customHeight="1" x14ac:dyDescent="0.25">
      <c r="G152" s="17"/>
      <c r="H152" s="17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7:26" ht="15.75" customHeight="1" x14ac:dyDescent="0.25">
      <c r="G153" s="17"/>
      <c r="H153" s="17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7:26" ht="15.75" customHeight="1" x14ac:dyDescent="0.25">
      <c r="G154" s="17"/>
      <c r="H154" s="17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7:26" ht="15.75" customHeight="1" x14ac:dyDescent="0.25">
      <c r="G155" s="17"/>
      <c r="H155" s="17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7:26" ht="15.75" customHeight="1" x14ac:dyDescent="0.25">
      <c r="G156" s="17"/>
      <c r="H156" s="17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7:26" ht="15.75" customHeight="1" x14ac:dyDescent="0.25">
      <c r="G157" s="17"/>
      <c r="H157" s="17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7:26" ht="15.75" customHeight="1" x14ac:dyDescent="0.25">
      <c r="G158" s="17"/>
      <c r="H158" s="17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7:26" ht="15.75" customHeight="1" x14ac:dyDescent="0.25">
      <c r="G159" s="17"/>
      <c r="H159" s="17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7:26" ht="15.75" customHeight="1" x14ac:dyDescent="0.25">
      <c r="G160" s="17"/>
      <c r="H160" s="17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7:26" ht="15.75" customHeight="1" x14ac:dyDescent="0.25">
      <c r="G161" s="17"/>
      <c r="H161" s="17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7:26" ht="15.75" customHeight="1" x14ac:dyDescent="0.25">
      <c r="G162" s="17"/>
      <c r="H162" s="17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7:26" ht="15.75" customHeight="1" x14ac:dyDescent="0.25">
      <c r="G163" s="17"/>
      <c r="H163" s="17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7:26" ht="15.75" customHeight="1" x14ac:dyDescent="0.25">
      <c r="G164" s="17"/>
      <c r="H164" s="17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7:26" ht="15.75" customHeight="1" x14ac:dyDescent="0.25">
      <c r="G165" s="17"/>
      <c r="H165" s="17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7:26" ht="15.75" customHeight="1" x14ac:dyDescent="0.25">
      <c r="G166" s="17"/>
      <c r="H166" s="17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7:26" ht="15.75" customHeight="1" x14ac:dyDescent="0.25">
      <c r="G167" s="17"/>
      <c r="H167" s="17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7:26" ht="15.75" customHeight="1" x14ac:dyDescent="0.25">
      <c r="G168" s="17"/>
      <c r="H168" s="17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7:26" ht="15.75" customHeight="1" x14ac:dyDescent="0.25">
      <c r="G169" s="17"/>
      <c r="H169" s="17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7:26" ht="15.75" customHeight="1" x14ac:dyDescent="0.25">
      <c r="G170" s="17"/>
      <c r="H170" s="17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7:26" ht="15.75" customHeight="1" x14ac:dyDescent="0.25">
      <c r="G171" s="17"/>
      <c r="H171" s="17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7:26" ht="15.75" customHeight="1" x14ac:dyDescent="0.25">
      <c r="G172" s="17"/>
      <c r="H172" s="17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7:26" ht="15.75" customHeight="1" x14ac:dyDescent="0.25">
      <c r="G173" s="17"/>
      <c r="H173" s="17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7:26" ht="15.75" customHeight="1" x14ac:dyDescent="0.25">
      <c r="G174" s="17"/>
      <c r="H174" s="17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7:26" ht="15.75" customHeight="1" x14ac:dyDescent="0.25">
      <c r="G175" s="17"/>
      <c r="H175" s="17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7:26" ht="15.75" customHeight="1" x14ac:dyDescent="0.25">
      <c r="G176" s="17"/>
      <c r="H176" s="17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7:26" ht="15.75" customHeight="1" x14ac:dyDescent="0.25">
      <c r="G177" s="17"/>
      <c r="H177" s="17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7:26" ht="15.75" customHeight="1" x14ac:dyDescent="0.25">
      <c r="G178" s="17"/>
      <c r="H178" s="17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7:26" ht="15.75" customHeight="1" x14ac:dyDescent="0.25">
      <c r="G179" s="17"/>
      <c r="H179" s="17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7:26" ht="15.75" customHeight="1" x14ac:dyDescent="0.25">
      <c r="G180" s="17"/>
      <c r="H180" s="17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7:26" ht="15.75" customHeight="1" x14ac:dyDescent="0.25">
      <c r="G181" s="17"/>
      <c r="H181" s="17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7:26" ht="15.75" customHeight="1" x14ac:dyDescent="0.25">
      <c r="G182" s="17"/>
      <c r="H182" s="17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7:26" ht="15.75" customHeight="1" x14ac:dyDescent="0.25">
      <c r="G183" s="17"/>
      <c r="H183" s="17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7:26" ht="15.75" customHeight="1" x14ac:dyDescent="0.25">
      <c r="G184" s="17"/>
      <c r="H184" s="17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7:26" ht="15.75" customHeight="1" x14ac:dyDescent="0.25">
      <c r="G185" s="17"/>
      <c r="H185" s="17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7:26" ht="15.75" customHeight="1" x14ac:dyDescent="0.25">
      <c r="G186" s="17"/>
      <c r="H186" s="17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7:26" ht="15.75" customHeight="1" x14ac:dyDescent="0.25">
      <c r="G187" s="17"/>
      <c r="H187" s="17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7:26" ht="15.75" customHeight="1" x14ac:dyDescent="0.25">
      <c r="G188" s="17"/>
      <c r="H188" s="17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7:26" ht="15.75" customHeight="1" x14ac:dyDescent="0.25">
      <c r="G189" s="17"/>
      <c r="H189" s="17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7:26" ht="15.75" customHeight="1" x14ac:dyDescent="0.25">
      <c r="G190" s="17"/>
      <c r="H190" s="17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7:26" ht="15.75" customHeight="1" x14ac:dyDescent="0.25">
      <c r="G191" s="17"/>
      <c r="H191" s="17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7:26" ht="15.75" customHeight="1" x14ac:dyDescent="0.25">
      <c r="G192" s="17"/>
      <c r="H192" s="17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7:26" ht="15.75" customHeight="1" x14ac:dyDescent="0.25">
      <c r="G193" s="17"/>
      <c r="H193" s="17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7:26" ht="15.75" customHeight="1" x14ac:dyDescent="0.25">
      <c r="G194" s="17"/>
      <c r="H194" s="17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7:26" ht="15.75" customHeight="1" x14ac:dyDescent="0.25">
      <c r="G195" s="17"/>
      <c r="H195" s="17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7:26" ht="15.75" customHeight="1" x14ac:dyDescent="0.25">
      <c r="G196" s="17"/>
      <c r="H196" s="17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7:26" ht="15.75" customHeight="1" x14ac:dyDescent="0.25">
      <c r="G197" s="17"/>
      <c r="H197" s="17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7:26" ht="15.75" customHeight="1" x14ac:dyDescent="0.25">
      <c r="G198" s="17"/>
      <c r="H198" s="17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7:26" ht="15.75" customHeight="1" x14ac:dyDescent="0.25">
      <c r="G199" s="17"/>
      <c r="H199" s="17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7:26" ht="15.75" customHeight="1" x14ac:dyDescent="0.25">
      <c r="G200" s="17"/>
      <c r="H200" s="17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7:26" ht="15.75" customHeight="1" x14ac:dyDescent="0.25">
      <c r="G201" s="17"/>
      <c r="H201" s="17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7:26" ht="15.75" customHeight="1" x14ac:dyDescent="0.25">
      <c r="G202" s="17"/>
      <c r="H202" s="17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7:26" ht="15.75" customHeight="1" x14ac:dyDescent="0.25">
      <c r="G203" s="17"/>
      <c r="H203" s="17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7:26" ht="15.75" customHeight="1" x14ac:dyDescent="0.25">
      <c r="G204" s="17"/>
      <c r="H204" s="17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7:26" ht="15.75" customHeight="1" x14ac:dyDescent="0.25">
      <c r="G205" s="17"/>
      <c r="H205" s="17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7:26" ht="15.75" customHeight="1" x14ac:dyDescent="0.25">
      <c r="G206" s="17"/>
      <c r="H206" s="17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7:26" ht="15.75" customHeight="1" x14ac:dyDescent="0.25">
      <c r="G207" s="17"/>
      <c r="H207" s="17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7:26" ht="15.75" customHeight="1" x14ac:dyDescent="0.25">
      <c r="G208" s="17"/>
      <c r="H208" s="17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7:26" ht="15.75" customHeight="1" x14ac:dyDescent="0.25">
      <c r="G209" s="17"/>
      <c r="H209" s="17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7:26" ht="15.75" customHeight="1" x14ac:dyDescent="0.25">
      <c r="G210" s="17"/>
      <c r="H210" s="17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7:26" ht="15.75" customHeight="1" x14ac:dyDescent="0.25">
      <c r="G211" s="17"/>
      <c r="H211" s="17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7:26" ht="15.75" customHeight="1" x14ac:dyDescent="0.25">
      <c r="G212" s="17"/>
      <c r="H212" s="17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7:26" ht="15.75" customHeight="1" x14ac:dyDescent="0.25">
      <c r="G213" s="17"/>
      <c r="H213" s="17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7:26" ht="15.75" customHeight="1" x14ac:dyDescent="0.25">
      <c r="G214" s="17"/>
      <c r="H214" s="17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7:26" ht="15.75" customHeight="1" x14ac:dyDescent="0.25">
      <c r="G215" s="17"/>
      <c r="H215" s="17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7:26" ht="15.75" customHeight="1" x14ac:dyDescent="0.25">
      <c r="G216" s="17"/>
      <c r="H216" s="17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7:26" ht="15.75" customHeight="1" x14ac:dyDescent="0.25">
      <c r="G217" s="17"/>
      <c r="H217" s="17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7:26" ht="15.75" customHeight="1" x14ac:dyDescent="0.25">
      <c r="G218" s="17"/>
      <c r="H218" s="17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7:26" ht="15.75" customHeight="1" x14ac:dyDescent="0.25">
      <c r="G219" s="17"/>
      <c r="H219" s="17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7:26" ht="15.75" customHeight="1" x14ac:dyDescent="0.25">
      <c r="G220" s="17"/>
      <c r="H220" s="17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7:26" ht="15.75" customHeight="1" x14ac:dyDescent="0.25">
      <c r="G221" s="17"/>
      <c r="H221" s="17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7:26" ht="15.75" customHeight="1" x14ac:dyDescent="0.25">
      <c r="G222" s="17"/>
      <c r="H222" s="17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7:26" ht="15.75" customHeight="1" x14ac:dyDescent="0.25">
      <c r="G223" s="17"/>
      <c r="H223" s="17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7:26" ht="15.75" customHeight="1" x14ac:dyDescent="0.25">
      <c r="G224" s="17"/>
      <c r="H224" s="17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7:26" ht="15.75" customHeight="1" x14ac:dyDescent="0.25">
      <c r="G225" s="17"/>
      <c r="H225" s="17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7:26" ht="15.75" customHeight="1" x14ac:dyDescent="0.25">
      <c r="G226" s="17"/>
      <c r="H226" s="17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7:26" ht="15.75" customHeight="1" x14ac:dyDescent="0.25">
      <c r="G227" s="17"/>
      <c r="H227" s="17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7:26" ht="15.75" customHeight="1" x14ac:dyDescent="0.25">
      <c r="G228" s="17"/>
      <c r="H228" s="17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7:26" ht="15.75" customHeight="1" x14ac:dyDescent="0.25">
      <c r="G229" s="17"/>
      <c r="H229" s="17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7:26" ht="15.75" customHeight="1" x14ac:dyDescent="0.25">
      <c r="G230" s="17"/>
      <c r="H230" s="17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7:26" ht="15.75" customHeight="1" x14ac:dyDescent="0.25">
      <c r="G231" s="17"/>
      <c r="H231" s="17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7:26" ht="15.75" customHeight="1" x14ac:dyDescent="0.25">
      <c r="G232" s="17"/>
      <c r="H232" s="17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7:26" ht="15.75" customHeight="1" x14ac:dyDescent="0.25">
      <c r="G233" s="17"/>
      <c r="H233" s="17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7:26" ht="15.75" customHeight="1" x14ac:dyDescent="0.25">
      <c r="G234" s="17"/>
      <c r="H234" s="17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7:26" ht="15.75" customHeight="1" x14ac:dyDescent="0.25">
      <c r="G235" s="17"/>
      <c r="H235" s="17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7:26" ht="15.75" customHeight="1" x14ac:dyDescent="0.25">
      <c r="G236" s="17"/>
      <c r="H236" s="17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7:26" ht="15.75" customHeight="1" x14ac:dyDescent="0.25">
      <c r="G237" s="17"/>
      <c r="H237" s="17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7:26" ht="15.75" customHeight="1" x14ac:dyDescent="0.25">
      <c r="G238" s="17"/>
      <c r="H238" s="17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7:26" ht="15.75" customHeight="1" x14ac:dyDescent="0.25">
      <c r="G239" s="17"/>
      <c r="H239" s="17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7:26" ht="15.75" customHeight="1" x14ac:dyDescent="0.25">
      <c r="G240" s="17"/>
      <c r="H240" s="17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7:26" ht="15.75" customHeight="1" x14ac:dyDescent="0.25">
      <c r="G241" s="17"/>
      <c r="H241" s="17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7:26" ht="15.75" customHeight="1" x14ac:dyDescent="0.25">
      <c r="G242" s="17"/>
      <c r="H242" s="17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7:26" ht="15.75" customHeight="1" x14ac:dyDescent="0.25">
      <c r="G243" s="17"/>
      <c r="H243" s="17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7:26" ht="15.75" customHeight="1" x14ac:dyDescent="0.25">
      <c r="G244" s="17"/>
      <c r="H244" s="17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7:26" ht="15.75" customHeight="1" x14ac:dyDescent="0.25">
      <c r="G245" s="17"/>
      <c r="H245" s="17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7:26" ht="15.75" customHeight="1" x14ac:dyDescent="0.25">
      <c r="G246" s="17"/>
      <c r="H246" s="17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7:26" ht="15.75" customHeight="1" x14ac:dyDescent="0.25">
      <c r="G247" s="17"/>
      <c r="H247" s="17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7:26" ht="15.75" customHeight="1" x14ac:dyDescent="0.25">
      <c r="G248" s="17"/>
      <c r="H248" s="17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7:26" ht="15.75" customHeight="1" x14ac:dyDescent="0.25">
      <c r="G249" s="17"/>
      <c r="H249" s="17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7:26" ht="15.75" customHeight="1" x14ac:dyDescent="0.25">
      <c r="G250" s="17"/>
      <c r="H250" s="17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7:26" ht="15.75" customHeight="1" x14ac:dyDescent="0.25">
      <c r="G251" s="17"/>
      <c r="H251" s="17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7:26" ht="15.75" customHeight="1" x14ac:dyDescent="0.25">
      <c r="G252" s="17"/>
      <c r="H252" s="17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7:26" ht="15.75" customHeight="1" x14ac:dyDescent="0.25">
      <c r="G253" s="17"/>
      <c r="H253" s="17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7:26" ht="15.75" customHeight="1" x14ac:dyDescent="0.25">
      <c r="G254" s="17"/>
      <c r="H254" s="17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7:26" ht="15.75" customHeight="1" x14ac:dyDescent="0.25">
      <c r="G255" s="17"/>
      <c r="H255" s="17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7:26" ht="15.75" customHeight="1" x14ac:dyDescent="0.25">
      <c r="G256" s="17"/>
      <c r="H256" s="17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7:26" ht="15.75" customHeight="1" x14ac:dyDescent="0.25">
      <c r="G257" s="17"/>
      <c r="H257" s="17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7:26" ht="15.75" customHeight="1" x14ac:dyDescent="0.25">
      <c r="G258" s="17"/>
      <c r="H258" s="17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7:26" ht="15.75" customHeight="1" x14ac:dyDescent="0.25">
      <c r="G259" s="17"/>
      <c r="H259" s="17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7:26" ht="15.75" customHeight="1" x14ac:dyDescent="0.25">
      <c r="G260" s="17"/>
      <c r="H260" s="17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7:26" ht="15.75" customHeight="1" x14ac:dyDescent="0.25">
      <c r="G261" s="17"/>
      <c r="H261" s="17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7:26" ht="15.75" customHeight="1" x14ac:dyDescent="0.25">
      <c r="G262" s="17"/>
      <c r="H262" s="17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7:26" ht="15.75" customHeight="1" x14ac:dyDescent="0.25">
      <c r="G263" s="17"/>
      <c r="H263" s="17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7:26" ht="15.75" customHeight="1" x14ac:dyDescent="0.25">
      <c r="G264" s="17"/>
      <c r="H264" s="17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7:26" ht="15.75" customHeight="1" x14ac:dyDescent="0.25">
      <c r="G265" s="17"/>
      <c r="H265" s="17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7:26" ht="15.75" customHeight="1" x14ac:dyDescent="0.25">
      <c r="G266" s="17"/>
      <c r="H266" s="17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7:26" ht="15.75" customHeight="1" x14ac:dyDescent="0.25">
      <c r="G267" s="17"/>
      <c r="H267" s="17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7:26" ht="15.75" customHeight="1" x14ac:dyDescent="0.25">
      <c r="G268" s="17"/>
      <c r="H268" s="17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7:26" ht="15.75" customHeight="1" x14ac:dyDescent="0.25">
      <c r="G269" s="17"/>
      <c r="H269" s="17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7:26" ht="15.75" customHeight="1" x14ac:dyDescent="0.25">
      <c r="G270" s="17"/>
      <c r="H270" s="17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7:26" ht="15.75" customHeight="1" x14ac:dyDescent="0.25">
      <c r="G271" s="17"/>
      <c r="H271" s="17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7:26" ht="15.75" customHeight="1" x14ac:dyDescent="0.25">
      <c r="G272" s="17"/>
      <c r="H272" s="17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7:26" ht="15.75" customHeight="1" x14ac:dyDescent="0.25">
      <c r="G273" s="17"/>
      <c r="H273" s="17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7:26" ht="15.75" customHeight="1" x14ac:dyDescent="0.25">
      <c r="G274" s="17"/>
      <c r="H274" s="17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7:26" ht="15.75" customHeight="1" x14ac:dyDescent="0.25">
      <c r="G275" s="17"/>
      <c r="H275" s="17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7:26" ht="15.75" customHeight="1" x14ac:dyDescent="0.25">
      <c r="G276" s="17"/>
      <c r="H276" s="17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7:26" ht="15.75" customHeight="1" x14ac:dyDescent="0.25">
      <c r="G277" s="17"/>
      <c r="H277" s="17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7:26" ht="15.75" customHeight="1" x14ac:dyDescent="0.25">
      <c r="G278" s="17"/>
      <c r="H278" s="17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7:26" ht="15.75" customHeight="1" x14ac:dyDescent="0.25">
      <c r="G279" s="17"/>
      <c r="H279" s="17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7:26" ht="15.75" customHeight="1" x14ac:dyDescent="0.25">
      <c r="G280" s="17"/>
      <c r="H280" s="17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7:26" ht="15.75" customHeight="1" x14ac:dyDescent="0.25">
      <c r="G281" s="17"/>
      <c r="H281" s="17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7:26" ht="15.75" customHeight="1" x14ac:dyDescent="0.25">
      <c r="G282" s="17"/>
      <c r="H282" s="17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7:26" ht="15.75" customHeight="1" x14ac:dyDescent="0.25">
      <c r="G283" s="17"/>
      <c r="H283" s="17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7:26" ht="15.75" customHeight="1" x14ac:dyDescent="0.25">
      <c r="G284" s="17"/>
      <c r="H284" s="17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7:26" ht="15.75" customHeight="1" x14ac:dyDescent="0.25">
      <c r="G285" s="17"/>
      <c r="H285" s="17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7:26" ht="15.75" customHeight="1" x14ac:dyDescent="0.25">
      <c r="G286" s="17"/>
      <c r="H286" s="17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7:26" ht="15.75" customHeight="1" x14ac:dyDescent="0.25">
      <c r="G287" s="17"/>
      <c r="H287" s="17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7:26" ht="15.75" customHeight="1" x14ac:dyDescent="0.25">
      <c r="G288" s="17"/>
      <c r="H288" s="17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7:26" ht="15.75" customHeight="1" x14ac:dyDescent="0.25">
      <c r="G289" s="17"/>
      <c r="H289" s="17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7:26" ht="15.75" customHeight="1" x14ac:dyDescent="0.25">
      <c r="G290" s="17"/>
      <c r="H290" s="17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7:26" ht="15.75" customHeight="1" x14ac:dyDescent="0.25">
      <c r="G291" s="17"/>
      <c r="H291" s="17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7:26" ht="15.75" customHeight="1" x14ac:dyDescent="0.25">
      <c r="G292" s="17"/>
      <c r="H292" s="17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7:26" ht="15.75" customHeight="1" x14ac:dyDescent="0.25">
      <c r="G293" s="17"/>
      <c r="H293" s="17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7:26" ht="15.75" customHeight="1" x14ac:dyDescent="0.25">
      <c r="G294" s="17"/>
      <c r="H294" s="17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7:26" ht="15.75" customHeight="1" x14ac:dyDescent="0.25">
      <c r="G295" s="17"/>
      <c r="H295" s="17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7:26" ht="15.75" customHeight="1" x14ac:dyDescent="0.25">
      <c r="G296" s="17"/>
      <c r="H296" s="17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7:26" ht="15.75" customHeight="1" x14ac:dyDescent="0.25">
      <c r="G297" s="17"/>
      <c r="H297" s="17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7:26" ht="15.75" customHeight="1" x14ac:dyDescent="0.25">
      <c r="G298" s="17"/>
      <c r="H298" s="17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7:26" ht="15.75" customHeight="1" x14ac:dyDescent="0.25">
      <c r="G299" s="17"/>
      <c r="H299" s="17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7:26" ht="15.75" customHeight="1" x14ac:dyDescent="0.25">
      <c r="G300" s="17"/>
      <c r="H300" s="17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7:26" ht="15.75" customHeight="1" x14ac:dyDescent="0.25">
      <c r="G301" s="17"/>
      <c r="H301" s="17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7:26" ht="15.75" customHeight="1" x14ac:dyDescent="0.25">
      <c r="G302" s="17"/>
      <c r="H302" s="17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7:26" ht="15.75" customHeight="1" x14ac:dyDescent="0.25">
      <c r="G303" s="17"/>
      <c r="H303" s="17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7:26" ht="15.75" customHeight="1" x14ac:dyDescent="0.25">
      <c r="G304" s="17"/>
      <c r="H304" s="17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7:26" ht="15.75" customHeight="1" x14ac:dyDescent="0.25">
      <c r="G305" s="17"/>
      <c r="H305" s="17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7:26" ht="15.75" customHeight="1" x14ac:dyDescent="0.25">
      <c r="G306" s="17"/>
      <c r="H306" s="17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7:26" ht="15.75" customHeight="1" x14ac:dyDescent="0.25">
      <c r="G307" s="17"/>
      <c r="H307" s="17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7:26" ht="15.75" customHeight="1" x14ac:dyDescent="0.25">
      <c r="G308" s="17"/>
      <c r="H308" s="17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7:26" ht="15.75" customHeight="1" x14ac:dyDescent="0.25">
      <c r="G309" s="17"/>
      <c r="H309" s="17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7:26" ht="15.75" customHeight="1" x14ac:dyDescent="0.25">
      <c r="G310" s="17"/>
      <c r="H310" s="17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7:26" ht="15.75" customHeight="1" x14ac:dyDescent="0.25">
      <c r="G311" s="17"/>
      <c r="H311" s="17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7:26" ht="15.75" customHeight="1" x14ac:dyDescent="0.25">
      <c r="G312" s="17"/>
      <c r="H312" s="17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7:26" ht="15.75" customHeight="1" x14ac:dyDescent="0.25">
      <c r="G313" s="17"/>
      <c r="H313" s="17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7:26" ht="15.75" customHeight="1" x14ac:dyDescent="0.25">
      <c r="G314" s="17"/>
      <c r="H314" s="17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7:26" ht="15.75" customHeight="1" x14ac:dyDescent="0.25">
      <c r="G315" s="17"/>
      <c r="H315" s="17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7:26" ht="15.75" customHeight="1" x14ac:dyDescent="0.25">
      <c r="G316" s="17"/>
      <c r="H316" s="17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7:26" ht="15.75" customHeight="1" x14ac:dyDescent="0.25">
      <c r="G317" s="17"/>
      <c r="H317" s="17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7:26" ht="15.75" customHeight="1" x14ac:dyDescent="0.25">
      <c r="G318" s="17"/>
      <c r="H318" s="17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7:26" ht="15.75" customHeight="1" x14ac:dyDescent="0.25">
      <c r="G319" s="17"/>
      <c r="H319" s="17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7:26" ht="15.75" customHeight="1" x14ac:dyDescent="0.25">
      <c r="G320" s="17"/>
      <c r="H320" s="17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7:26" ht="15.75" customHeight="1" x14ac:dyDescent="0.25">
      <c r="G321" s="17"/>
      <c r="H321" s="17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7:26" ht="15.75" customHeight="1" x14ac:dyDescent="0.25">
      <c r="G322" s="17"/>
      <c r="H322" s="17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7:26" ht="15.75" customHeight="1" x14ac:dyDescent="0.25">
      <c r="G323" s="17"/>
      <c r="H323" s="17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7:26" ht="15.75" customHeight="1" x14ac:dyDescent="0.25">
      <c r="G324" s="17"/>
      <c r="H324" s="17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7:26" ht="15.75" customHeight="1" x14ac:dyDescent="0.25">
      <c r="G325" s="17"/>
      <c r="H325" s="17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7:26" ht="15.75" customHeight="1" x14ac:dyDescent="0.25">
      <c r="G326" s="17"/>
      <c r="H326" s="17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7:26" ht="15.75" customHeight="1" x14ac:dyDescent="0.25">
      <c r="G327" s="17"/>
      <c r="H327" s="17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7:26" ht="15.75" customHeight="1" x14ac:dyDescent="0.25">
      <c r="G328" s="17"/>
      <c r="H328" s="17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7:26" ht="15.75" customHeight="1" x14ac:dyDescent="0.25">
      <c r="G329" s="17"/>
      <c r="H329" s="17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7:26" ht="15.75" customHeight="1" x14ac:dyDescent="0.25">
      <c r="G330" s="17"/>
      <c r="H330" s="17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7:26" ht="15.75" customHeight="1" x14ac:dyDescent="0.25">
      <c r="G331" s="17"/>
      <c r="H331" s="17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7:26" ht="15.75" customHeight="1" x14ac:dyDescent="0.25">
      <c r="G332" s="17"/>
      <c r="H332" s="17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7:26" ht="15.75" customHeight="1" x14ac:dyDescent="0.25">
      <c r="G333" s="17"/>
      <c r="H333" s="17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7:26" ht="15.75" customHeight="1" x14ac:dyDescent="0.25">
      <c r="G334" s="17"/>
      <c r="H334" s="17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7:26" ht="15.75" customHeight="1" x14ac:dyDescent="0.25">
      <c r="G335" s="17"/>
      <c r="H335" s="17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7:26" ht="15.75" customHeight="1" x14ac:dyDescent="0.25">
      <c r="G336" s="17"/>
      <c r="H336" s="17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7:26" ht="15.75" customHeight="1" x14ac:dyDescent="0.25">
      <c r="G337" s="17"/>
      <c r="H337" s="17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7:26" ht="15.75" customHeight="1" x14ac:dyDescent="0.25">
      <c r="G338" s="17"/>
      <c r="H338" s="17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7:26" ht="15.75" customHeight="1" x14ac:dyDescent="0.25">
      <c r="G339" s="17"/>
      <c r="H339" s="17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7:26" ht="15.75" customHeight="1" x14ac:dyDescent="0.25">
      <c r="G340" s="17"/>
      <c r="H340" s="17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7:26" ht="15.75" customHeight="1" x14ac:dyDescent="0.25">
      <c r="G341" s="17"/>
      <c r="H341" s="17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7:26" ht="15.75" customHeight="1" x14ac:dyDescent="0.25">
      <c r="G342" s="17"/>
      <c r="H342" s="17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7:26" ht="15.75" customHeight="1" x14ac:dyDescent="0.25">
      <c r="G343" s="17"/>
      <c r="H343" s="17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7:26" ht="15.75" customHeight="1" x14ac:dyDescent="0.25">
      <c r="G344" s="17"/>
      <c r="H344" s="17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7:26" ht="15.75" customHeight="1" x14ac:dyDescent="0.25">
      <c r="G345" s="17"/>
      <c r="H345" s="17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7:26" ht="15.75" customHeight="1" x14ac:dyDescent="0.25">
      <c r="G346" s="17"/>
      <c r="H346" s="17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7:26" ht="15.75" customHeight="1" x14ac:dyDescent="0.25">
      <c r="G347" s="17"/>
      <c r="H347" s="17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7:26" ht="15.75" customHeight="1" x14ac:dyDescent="0.25">
      <c r="G348" s="17"/>
      <c r="H348" s="17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7:26" ht="15.75" customHeight="1" x14ac:dyDescent="0.25">
      <c r="G349" s="17"/>
      <c r="H349" s="17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7:26" ht="15.75" customHeight="1" x14ac:dyDescent="0.25">
      <c r="G350" s="17"/>
      <c r="H350" s="17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7:26" ht="15.75" customHeight="1" x14ac:dyDescent="0.25">
      <c r="G351" s="17"/>
      <c r="H351" s="17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7:26" ht="15.75" customHeight="1" x14ac:dyDescent="0.25">
      <c r="G352" s="17"/>
      <c r="H352" s="17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7:26" ht="15.75" customHeight="1" x14ac:dyDescent="0.25">
      <c r="G353" s="17"/>
      <c r="H353" s="17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7:26" ht="15.75" customHeight="1" x14ac:dyDescent="0.25">
      <c r="G354" s="17"/>
      <c r="H354" s="17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7:26" ht="15.75" customHeight="1" x14ac:dyDescent="0.25">
      <c r="G355" s="17"/>
      <c r="H355" s="17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7:26" ht="15.75" customHeight="1" x14ac:dyDescent="0.25">
      <c r="G356" s="17"/>
      <c r="H356" s="17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7:26" ht="15.75" customHeight="1" x14ac:dyDescent="0.25">
      <c r="G357" s="17"/>
      <c r="H357" s="17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7:26" ht="15.75" customHeight="1" x14ac:dyDescent="0.25">
      <c r="G358" s="17"/>
      <c r="H358" s="17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7:26" ht="15.75" customHeight="1" x14ac:dyDescent="0.25">
      <c r="G359" s="17"/>
      <c r="H359" s="17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7:26" ht="15.75" customHeight="1" x14ac:dyDescent="0.25">
      <c r="G360" s="17"/>
      <c r="H360" s="17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7:26" ht="15.75" customHeight="1" x14ac:dyDescent="0.25">
      <c r="G361" s="17"/>
      <c r="H361" s="17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7:26" ht="15.75" customHeight="1" x14ac:dyDescent="0.25">
      <c r="G362" s="17"/>
      <c r="H362" s="17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7:26" ht="15.75" customHeight="1" x14ac:dyDescent="0.25">
      <c r="G363" s="17"/>
      <c r="H363" s="17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7:26" ht="15.75" customHeight="1" x14ac:dyDescent="0.25">
      <c r="G364" s="17"/>
      <c r="H364" s="17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7:26" ht="15.75" customHeight="1" x14ac:dyDescent="0.25">
      <c r="G365" s="17"/>
      <c r="H365" s="17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7:26" ht="15.75" customHeight="1" x14ac:dyDescent="0.25">
      <c r="G366" s="17"/>
      <c r="H366" s="17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7:26" ht="15.75" customHeight="1" x14ac:dyDescent="0.25">
      <c r="G367" s="17"/>
      <c r="H367" s="17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7:26" ht="15.75" customHeight="1" x14ac:dyDescent="0.25">
      <c r="G368" s="17"/>
      <c r="H368" s="17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7:26" ht="15.75" customHeight="1" x14ac:dyDescent="0.25">
      <c r="G369" s="17"/>
      <c r="H369" s="17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7:26" ht="15.75" customHeight="1" x14ac:dyDescent="0.25">
      <c r="G370" s="17"/>
      <c r="H370" s="17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7:26" ht="15.75" customHeight="1" x14ac:dyDescent="0.25">
      <c r="G371" s="17"/>
      <c r="H371" s="17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7:26" ht="15.75" customHeight="1" x14ac:dyDescent="0.25">
      <c r="G372" s="17"/>
      <c r="H372" s="17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7:26" ht="15.75" customHeight="1" x14ac:dyDescent="0.25">
      <c r="G373" s="17"/>
      <c r="H373" s="17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7:26" ht="15.75" customHeight="1" x14ac:dyDescent="0.25">
      <c r="G374" s="17"/>
      <c r="H374" s="17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7:26" ht="15.75" customHeight="1" x14ac:dyDescent="0.25">
      <c r="G375" s="17"/>
      <c r="H375" s="17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7:26" ht="15.75" customHeight="1" x14ac:dyDescent="0.25">
      <c r="G376" s="17"/>
      <c r="H376" s="17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7:26" ht="15.75" customHeight="1" x14ac:dyDescent="0.25">
      <c r="G377" s="17"/>
      <c r="H377" s="17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7:26" ht="15.75" customHeight="1" x14ac:dyDescent="0.25">
      <c r="G378" s="17"/>
      <c r="H378" s="17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7:26" ht="15.75" customHeight="1" x14ac:dyDescent="0.25">
      <c r="G379" s="17"/>
      <c r="H379" s="17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7:26" ht="15.75" customHeight="1" x14ac:dyDescent="0.25">
      <c r="G380" s="17"/>
      <c r="H380" s="17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7:26" ht="15.75" customHeight="1" x14ac:dyDescent="0.25">
      <c r="G381" s="17"/>
      <c r="H381" s="17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7:26" ht="15.75" customHeight="1" x14ac:dyDescent="0.25">
      <c r="G382" s="17"/>
      <c r="H382" s="17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7:26" ht="15.75" customHeight="1" x14ac:dyDescent="0.25">
      <c r="G383" s="17"/>
      <c r="H383" s="17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7:26" ht="15.75" customHeight="1" x14ac:dyDescent="0.25">
      <c r="G384" s="17"/>
      <c r="H384" s="17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7:26" ht="15.75" customHeight="1" x14ac:dyDescent="0.25">
      <c r="G385" s="17"/>
      <c r="H385" s="17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7:26" ht="15.75" customHeight="1" x14ac:dyDescent="0.25">
      <c r="G386" s="17"/>
      <c r="H386" s="17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7:26" ht="15.75" customHeight="1" x14ac:dyDescent="0.25">
      <c r="G387" s="17"/>
      <c r="H387" s="17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7:26" ht="15.75" customHeight="1" x14ac:dyDescent="0.25">
      <c r="G388" s="17"/>
      <c r="H388" s="17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7:26" ht="15.75" customHeight="1" x14ac:dyDescent="0.25">
      <c r="G389" s="17"/>
      <c r="H389" s="17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7:26" ht="15.75" customHeight="1" x14ac:dyDescent="0.25">
      <c r="G390" s="17"/>
      <c r="H390" s="17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7:26" ht="15.75" customHeight="1" x14ac:dyDescent="0.25">
      <c r="G391" s="17"/>
      <c r="H391" s="17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7:26" ht="15.75" customHeight="1" x14ac:dyDescent="0.25">
      <c r="G392" s="17"/>
      <c r="H392" s="17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7:26" ht="15.75" customHeight="1" x14ac:dyDescent="0.25">
      <c r="G393" s="17"/>
      <c r="H393" s="17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7:26" ht="15.75" customHeight="1" x14ac:dyDescent="0.25">
      <c r="G394" s="17"/>
      <c r="H394" s="17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7:26" ht="15.75" customHeight="1" x14ac:dyDescent="0.25">
      <c r="G395" s="17"/>
      <c r="H395" s="17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7:26" ht="15.75" customHeight="1" x14ac:dyDescent="0.25">
      <c r="G396" s="17"/>
      <c r="H396" s="17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7:26" ht="15.75" customHeight="1" x14ac:dyDescent="0.25">
      <c r="G397" s="17"/>
      <c r="H397" s="17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7:26" ht="15.75" customHeight="1" x14ac:dyDescent="0.25">
      <c r="G398" s="17"/>
      <c r="H398" s="17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7:26" ht="15.75" customHeight="1" x14ac:dyDescent="0.25">
      <c r="G399" s="17"/>
      <c r="H399" s="17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7:26" ht="15.75" customHeight="1" x14ac:dyDescent="0.25">
      <c r="G400" s="17"/>
      <c r="H400" s="17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7:26" ht="15.75" customHeight="1" x14ac:dyDescent="0.25">
      <c r="G401" s="17"/>
      <c r="H401" s="17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7:26" ht="15.75" customHeight="1" x14ac:dyDescent="0.25">
      <c r="G402" s="17"/>
      <c r="H402" s="17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7:26" ht="15.75" customHeight="1" x14ac:dyDescent="0.25">
      <c r="G403" s="17"/>
      <c r="H403" s="17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7:26" ht="15.75" customHeight="1" x14ac:dyDescent="0.25">
      <c r="G404" s="17"/>
      <c r="H404" s="17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7:26" ht="15.75" customHeight="1" x14ac:dyDescent="0.25">
      <c r="G405" s="17"/>
      <c r="H405" s="17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7:26" ht="15.75" customHeight="1" x14ac:dyDescent="0.25">
      <c r="G406" s="17"/>
      <c r="H406" s="17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7:26" ht="15.75" customHeight="1" x14ac:dyDescent="0.25">
      <c r="G407" s="17"/>
      <c r="H407" s="17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7:26" ht="15.75" customHeight="1" x14ac:dyDescent="0.25">
      <c r="G408" s="17"/>
      <c r="H408" s="17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7:26" ht="15.75" customHeight="1" x14ac:dyDescent="0.25">
      <c r="G409" s="17"/>
      <c r="H409" s="17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7:26" ht="15.75" customHeight="1" x14ac:dyDescent="0.25">
      <c r="G410" s="17"/>
      <c r="H410" s="17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7:26" ht="15.75" customHeight="1" x14ac:dyDescent="0.25">
      <c r="G411" s="17"/>
      <c r="H411" s="17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7:26" ht="15.75" customHeight="1" x14ac:dyDescent="0.25">
      <c r="G412" s="17"/>
      <c r="H412" s="17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7:26" ht="15.75" customHeight="1" x14ac:dyDescent="0.25">
      <c r="G413" s="17"/>
      <c r="H413" s="17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7:26" ht="15.75" customHeight="1" x14ac:dyDescent="0.25">
      <c r="G414" s="17"/>
      <c r="H414" s="17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7:26" ht="15.75" customHeight="1" x14ac:dyDescent="0.25">
      <c r="G415" s="17"/>
      <c r="H415" s="17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7:26" ht="15.75" customHeight="1" x14ac:dyDescent="0.25">
      <c r="G416" s="17"/>
      <c r="H416" s="17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7:26" ht="15.75" customHeight="1" x14ac:dyDescent="0.25">
      <c r="G417" s="17"/>
      <c r="H417" s="17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7:26" ht="15.75" customHeight="1" x14ac:dyDescent="0.25">
      <c r="G418" s="17"/>
      <c r="H418" s="17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7:26" ht="15.75" customHeight="1" x14ac:dyDescent="0.25">
      <c r="G419" s="17"/>
      <c r="H419" s="17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7:26" ht="15.75" customHeight="1" x14ac:dyDescent="0.25">
      <c r="G420" s="17"/>
      <c r="H420" s="17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7:26" ht="15.75" customHeight="1" x14ac:dyDescent="0.25">
      <c r="G421" s="17"/>
      <c r="H421" s="17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7:26" ht="15.75" customHeight="1" x14ac:dyDescent="0.25">
      <c r="G422" s="17"/>
      <c r="H422" s="17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7:26" ht="15.75" customHeight="1" x14ac:dyDescent="0.25">
      <c r="G423" s="17"/>
      <c r="H423" s="17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7:26" ht="15.75" customHeight="1" x14ac:dyDescent="0.25">
      <c r="G424" s="17"/>
      <c r="H424" s="17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7:26" ht="15.75" customHeight="1" x14ac:dyDescent="0.25">
      <c r="G425" s="17"/>
      <c r="H425" s="17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7:26" ht="15.75" customHeight="1" x14ac:dyDescent="0.25">
      <c r="G426" s="17"/>
      <c r="H426" s="17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7:26" ht="15.75" customHeight="1" x14ac:dyDescent="0.25">
      <c r="G427" s="17"/>
      <c r="H427" s="17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7:26" ht="15.75" customHeight="1" x14ac:dyDescent="0.25">
      <c r="G428" s="17"/>
      <c r="H428" s="17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7:26" ht="15.75" customHeight="1" x14ac:dyDescent="0.25">
      <c r="G429" s="17"/>
      <c r="H429" s="17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7:26" ht="15.75" customHeight="1" x14ac:dyDescent="0.25">
      <c r="G430" s="17"/>
      <c r="H430" s="17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7:26" ht="15.75" customHeight="1" x14ac:dyDescent="0.25">
      <c r="G431" s="17"/>
      <c r="H431" s="17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7:26" ht="15.75" customHeight="1" x14ac:dyDescent="0.25">
      <c r="G432" s="17"/>
      <c r="H432" s="17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7:26" ht="15.75" customHeight="1" x14ac:dyDescent="0.25">
      <c r="G433" s="17"/>
      <c r="H433" s="17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7:26" ht="15.75" customHeight="1" x14ac:dyDescent="0.25">
      <c r="G434" s="17"/>
      <c r="H434" s="17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7:26" ht="15.75" customHeight="1" x14ac:dyDescent="0.25">
      <c r="G435" s="17"/>
      <c r="H435" s="17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7:26" ht="15.75" customHeight="1" x14ac:dyDescent="0.25">
      <c r="G436" s="17"/>
      <c r="H436" s="17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7:26" ht="15.75" customHeight="1" x14ac:dyDescent="0.25">
      <c r="G437" s="17"/>
      <c r="H437" s="17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7:26" ht="15.75" customHeight="1" x14ac:dyDescent="0.25">
      <c r="G438" s="17"/>
      <c r="H438" s="17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7:26" ht="15.75" customHeight="1" x14ac:dyDescent="0.25">
      <c r="G439" s="17"/>
      <c r="H439" s="17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7:26" ht="15.75" customHeight="1" x14ac:dyDescent="0.25">
      <c r="G440" s="17"/>
      <c r="H440" s="17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7:26" ht="15.75" customHeight="1" x14ac:dyDescent="0.25">
      <c r="G441" s="17"/>
      <c r="H441" s="17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7:26" ht="15.75" customHeight="1" x14ac:dyDescent="0.25">
      <c r="G442" s="17"/>
      <c r="H442" s="17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7:26" ht="15.75" customHeight="1" x14ac:dyDescent="0.25">
      <c r="G443" s="17"/>
      <c r="H443" s="17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7:26" ht="15.75" customHeight="1" x14ac:dyDescent="0.25">
      <c r="G444" s="17"/>
      <c r="H444" s="17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7:26" ht="15.75" customHeight="1" x14ac:dyDescent="0.25">
      <c r="G445" s="17"/>
      <c r="H445" s="17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7:26" ht="15.75" customHeight="1" x14ac:dyDescent="0.25">
      <c r="G446" s="17"/>
      <c r="H446" s="17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7:26" ht="15.75" customHeight="1" x14ac:dyDescent="0.25">
      <c r="G447" s="17"/>
      <c r="H447" s="17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7:26" ht="15.75" customHeight="1" x14ac:dyDescent="0.25">
      <c r="G448" s="17"/>
      <c r="H448" s="17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7:26" ht="15.75" customHeight="1" x14ac:dyDescent="0.25">
      <c r="G449" s="17"/>
      <c r="H449" s="17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7:26" ht="15.75" customHeight="1" x14ac:dyDescent="0.25">
      <c r="G450" s="17"/>
      <c r="H450" s="17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7:26" ht="15.75" customHeight="1" x14ac:dyDescent="0.25">
      <c r="G451" s="17"/>
      <c r="H451" s="17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7:26" ht="15.75" customHeight="1" x14ac:dyDescent="0.25">
      <c r="G452" s="17"/>
      <c r="H452" s="17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7:26" ht="15.75" customHeight="1" x14ac:dyDescent="0.25">
      <c r="G453" s="17"/>
      <c r="H453" s="17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7:26" ht="15.75" customHeight="1" x14ac:dyDescent="0.25">
      <c r="G454" s="17"/>
      <c r="H454" s="17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7:26" ht="15.75" customHeight="1" x14ac:dyDescent="0.25">
      <c r="G455" s="17"/>
      <c r="H455" s="17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7:26" ht="15.75" customHeight="1" x14ac:dyDescent="0.25">
      <c r="G456" s="17"/>
      <c r="H456" s="17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7:26" ht="15.75" customHeight="1" x14ac:dyDescent="0.25">
      <c r="G457" s="17"/>
      <c r="H457" s="17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7:26" ht="15.75" customHeight="1" x14ac:dyDescent="0.25">
      <c r="G458" s="17"/>
      <c r="H458" s="17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7:26" ht="15.75" customHeight="1" x14ac:dyDescent="0.25">
      <c r="G459" s="17"/>
      <c r="H459" s="17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7:26" ht="15.75" customHeight="1" x14ac:dyDescent="0.25">
      <c r="G460" s="17"/>
      <c r="H460" s="17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7:26" ht="15.75" customHeight="1" x14ac:dyDescent="0.25">
      <c r="G461" s="17"/>
      <c r="H461" s="17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7:26" ht="15.75" customHeight="1" x14ac:dyDescent="0.25">
      <c r="G462" s="17"/>
      <c r="H462" s="17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7:26" ht="15.75" customHeight="1" x14ac:dyDescent="0.25">
      <c r="G463" s="17"/>
      <c r="H463" s="17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7:26" ht="15.75" customHeight="1" x14ac:dyDescent="0.25">
      <c r="G464" s="17"/>
      <c r="H464" s="17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7:26" ht="15.75" customHeight="1" x14ac:dyDescent="0.25">
      <c r="G465" s="17"/>
      <c r="H465" s="17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7:26" ht="15.75" customHeight="1" x14ac:dyDescent="0.25">
      <c r="G466" s="17"/>
      <c r="H466" s="17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7:26" ht="15.75" customHeight="1" x14ac:dyDescent="0.25">
      <c r="G467" s="17"/>
      <c r="H467" s="17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7:26" ht="15.75" customHeight="1" x14ac:dyDescent="0.25">
      <c r="G468" s="17"/>
      <c r="H468" s="17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7:26" ht="15.75" customHeight="1" x14ac:dyDescent="0.25">
      <c r="G469" s="17"/>
      <c r="H469" s="17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7:26" ht="15.75" customHeight="1" x14ac:dyDescent="0.25">
      <c r="G470" s="17"/>
      <c r="H470" s="17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7:26" ht="15.75" customHeight="1" x14ac:dyDescent="0.25">
      <c r="G471" s="17"/>
      <c r="H471" s="17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7:26" ht="15.75" customHeight="1" x14ac:dyDescent="0.25">
      <c r="G472" s="17"/>
      <c r="H472" s="17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7:26" ht="15.75" customHeight="1" x14ac:dyDescent="0.25">
      <c r="G473" s="17"/>
      <c r="H473" s="17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7:26" ht="15.75" customHeight="1" x14ac:dyDescent="0.25">
      <c r="G474" s="17"/>
      <c r="H474" s="17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7:26" ht="15.75" customHeight="1" x14ac:dyDescent="0.25">
      <c r="G475" s="17"/>
      <c r="H475" s="17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7:26" ht="15.75" customHeight="1" x14ac:dyDescent="0.25">
      <c r="G476" s="17"/>
      <c r="H476" s="17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7:26" ht="15.75" customHeight="1" x14ac:dyDescent="0.25">
      <c r="G477" s="17"/>
      <c r="H477" s="17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7:26" ht="15.75" customHeight="1" x14ac:dyDescent="0.25">
      <c r="G478" s="17"/>
      <c r="H478" s="17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7:26" ht="15.75" customHeight="1" x14ac:dyDescent="0.25">
      <c r="G479" s="17"/>
      <c r="H479" s="17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7:26" ht="15.75" customHeight="1" x14ac:dyDescent="0.25">
      <c r="G480" s="17"/>
      <c r="H480" s="17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7:26" ht="15.75" customHeight="1" x14ac:dyDescent="0.25">
      <c r="G481" s="17"/>
      <c r="H481" s="17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7:26" ht="15.75" customHeight="1" x14ac:dyDescent="0.25">
      <c r="G482" s="17"/>
      <c r="H482" s="17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7:26" ht="15.75" customHeight="1" x14ac:dyDescent="0.25">
      <c r="G483" s="17"/>
      <c r="H483" s="17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7:26" ht="15.75" customHeight="1" x14ac:dyDescent="0.25">
      <c r="G484" s="17"/>
      <c r="H484" s="17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7:26" ht="15.75" customHeight="1" x14ac:dyDescent="0.25">
      <c r="G485" s="17"/>
      <c r="H485" s="17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7:26" ht="15.75" customHeight="1" x14ac:dyDescent="0.25">
      <c r="G486" s="17"/>
      <c r="H486" s="17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7:26" ht="15.75" customHeight="1" x14ac:dyDescent="0.25">
      <c r="G487" s="17"/>
      <c r="H487" s="17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7:26" ht="15.75" customHeight="1" x14ac:dyDescent="0.25">
      <c r="G488" s="17"/>
      <c r="H488" s="17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7:26" ht="15.75" customHeight="1" x14ac:dyDescent="0.25">
      <c r="G489" s="17"/>
      <c r="H489" s="17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7:26" ht="15.75" customHeight="1" x14ac:dyDescent="0.25">
      <c r="G490" s="17"/>
      <c r="H490" s="17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7:26" ht="15.75" customHeight="1" x14ac:dyDescent="0.25">
      <c r="G491" s="17"/>
      <c r="H491" s="17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7:26" ht="15.75" customHeight="1" x14ac:dyDescent="0.25">
      <c r="G492" s="17"/>
      <c r="H492" s="17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7:26" ht="15.75" customHeight="1" x14ac:dyDescent="0.25">
      <c r="G493" s="17"/>
      <c r="H493" s="17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7:26" ht="15.75" customHeight="1" x14ac:dyDescent="0.25">
      <c r="G494" s="17"/>
      <c r="H494" s="17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7:26" ht="15.75" customHeight="1" x14ac:dyDescent="0.25">
      <c r="G495" s="17"/>
      <c r="H495" s="17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7:26" ht="15.75" customHeight="1" x14ac:dyDescent="0.25">
      <c r="G496" s="17"/>
      <c r="H496" s="17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7:26" ht="15.75" customHeight="1" x14ac:dyDescent="0.25">
      <c r="G497" s="17"/>
      <c r="H497" s="17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7:26" ht="15.75" customHeight="1" x14ac:dyDescent="0.25">
      <c r="G498" s="17"/>
      <c r="H498" s="17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7:26" ht="15.75" customHeight="1" x14ac:dyDescent="0.25">
      <c r="G499" s="17"/>
      <c r="H499" s="17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7:26" ht="15.75" customHeight="1" x14ac:dyDescent="0.25">
      <c r="G500" s="17"/>
      <c r="H500" s="17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7:26" ht="15.75" customHeight="1" x14ac:dyDescent="0.25">
      <c r="G501" s="17"/>
      <c r="H501" s="17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7:26" ht="15.75" customHeight="1" x14ac:dyDescent="0.25">
      <c r="G502" s="17"/>
      <c r="H502" s="17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7:26" ht="15.75" customHeight="1" x14ac:dyDescent="0.25">
      <c r="G503" s="17"/>
      <c r="H503" s="17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7:26" ht="15.75" customHeight="1" x14ac:dyDescent="0.25">
      <c r="G504" s="17"/>
      <c r="H504" s="17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7:26" ht="15.75" customHeight="1" x14ac:dyDescent="0.25">
      <c r="G505" s="17"/>
      <c r="H505" s="17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7:26" ht="15.75" customHeight="1" x14ac:dyDescent="0.25">
      <c r="G506" s="17"/>
      <c r="H506" s="17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7:26" ht="15.75" customHeight="1" x14ac:dyDescent="0.25">
      <c r="G507" s="17"/>
      <c r="H507" s="17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7:26" ht="15.75" customHeight="1" x14ac:dyDescent="0.25">
      <c r="G508" s="17"/>
      <c r="H508" s="17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7:26" ht="15.75" customHeight="1" x14ac:dyDescent="0.25">
      <c r="G509" s="17"/>
      <c r="H509" s="17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7:26" ht="15.75" customHeight="1" x14ac:dyDescent="0.25">
      <c r="G510" s="17"/>
      <c r="H510" s="17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7:26" ht="15.75" customHeight="1" x14ac:dyDescent="0.25">
      <c r="G511" s="17"/>
      <c r="H511" s="17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7:26" ht="15.75" customHeight="1" x14ac:dyDescent="0.25">
      <c r="G512" s="17"/>
      <c r="H512" s="17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7:26" ht="15.75" customHeight="1" x14ac:dyDescent="0.25">
      <c r="G513" s="17"/>
      <c r="H513" s="17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7:26" ht="15.75" customHeight="1" x14ac:dyDescent="0.25">
      <c r="G514" s="17"/>
      <c r="H514" s="17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7:26" ht="15.75" customHeight="1" x14ac:dyDescent="0.25">
      <c r="G515" s="17"/>
      <c r="H515" s="17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7:26" ht="15.75" customHeight="1" x14ac:dyDescent="0.25">
      <c r="G516" s="17"/>
      <c r="H516" s="17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7:26" ht="15.75" customHeight="1" x14ac:dyDescent="0.25">
      <c r="G517" s="17"/>
      <c r="H517" s="17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7:26" ht="15.75" customHeight="1" x14ac:dyDescent="0.25">
      <c r="G518" s="17"/>
      <c r="H518" s="17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7:26" ht="15.75" customHeight="1" x14ac:dyDescent="0.25">
      <c r="G519" s="17"/>
      <c r="H519" s="17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7:26" ht="15.75" customHeight="1" x14ac:dyDescent="0.25">
      <c r="G520" s="17"/>
      <c r="H520" s="17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7:26" ht="15.75" customHeight="1" x14ac:dyDescent="0.25">
      <c r="G521" s="17"/>
      <c r="H521" s="17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7:26" ht="15.75" customHeight="1" x14ac:dyDescent="0.25">
      <c r="G522" s="17"/>
      <c r="H522" s="17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7:26" ht="15.75" customHeight="1" x14ac:dyDescent="0.25">
      <c r="G523" s="17"/>
      <c r="H523" s="17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7:26" ht="15.75" customHeight="1" x14ac:dyDescent="0.25">
      <c r="G524" s="17"/>
      <c r="H524" s="17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7:26" ht="15.75" customHeight="1" x14ac:dyDescent="0.25">
      <c r="G525" s="17"/>
      <c r="H525" s="17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7:26" ht="15.75" customHeight="1" x14ac:dyDescent="0.25">
      <c r="G526" s="17"/>
      <c r="H526" s="17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7:26" ht="15.75" customHeight="1" x14ac:dyDescent="0.25">
      <c r="G527" s="17"/>
      <c r="H527" s="17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7:26" ht="15.75" customHeight="1" x14ac:dyDescent="0.25">
      <c r="G528" s="17"/>
      <c r="H528" s="17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7:26" ht="15.75" customHeight="1" x14ac:dyDescent="0.25">
      <c r="G529" s="17"/>
      <c r="H529" s="17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7:26" ht="15.75" customHeight="1" x14ac:dyDescent="0.25">
      <c r="G530" s="17"/>
      <c r="H530" s="17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7:26" ht="15.75" customHeight="1" x14ac:dyDescent="0.25">
      <c r="G531" s="17"/>
      <c r="H531" s="17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7:26" ht="15.75" customHeight="1" x14ac:dyDescent="0.25">
      <c r="G532" s="17"/>
      <c r="H532" s="17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7:26" ht="15.75" customHeight="1" x14ac:dyDescent="0.25">
      <c r="G533" s="17"/>
      <c r="H533" s="17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7:26" ht="15.75" customHeight="1" x14ac:dyDescent="0.25">
      <c r="G534" s="17"/>
      <c r="H534" s="17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7:26" ht="15.75" customHeight="1" x14ac:dyDescent="0.25">
      <c r="G535" s="17"/>
      <c r="H535" s="17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7:26" ht="15.75" customHeight="1" x14ac:dyDescent="0.25">
      <c r="G536" s="17"/>
      <c r="H536" s="17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7:26" ht="15.75" customHeight="1" x14ac:dyDescent="0.25">
      <c r="G537" s="17"/>
      <c r="H537" s="17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7:26" ht="15.75" customHeight="1" x14ac:dyDescent="0.25">
      <c r="G538" s="17"/>
      <c r="H538" s="17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7:26" ht="15.75" customHeight="1" x14ac:dyDescent="0.25">
      <c r="G539" s="17"/>
      <c r="H539" s="17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7:26" ht="15.75" customHeight="1" x14ac:dyDescent="0.25">
      <c r="G540" s="17"/>
      <c r="H540" s="17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7:26" ht="15.75" customHeight="1" x14ac:dyDescent="0.25">
      <c r="G541" s="17"/>
      <c r="H541" s="17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7:26" ht="15.75" customHeight="1" x14ac:dyDescent="0.25">
      <c r="G542" s="17"/>
      <c r="H542" s="17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7:26" ht="15.75" customHeight="1" x14ac:dyDescent="0.25">
      <c r="G543" s="17"/>
      <c r="H543" s="17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7:26" ht="15.75" customHeight="1" x14ac:dyDescent="0.25">
      <c r="G544" s="17"/>
      <c r="H544" s="17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7:26" ht="15.75" customHeight="1" x14ac:dyDescent="0.25">
      <c r="G545" s="17"/>
      <c r="H545" s="17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7:26" ht="15.75" customHeight="1" x14ac:dyDescent="0.25">
      <c r="G546" s="17"/>
      <c r="H546" s="17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7:26" ht="15.75" customHeight="1" x14ac:dyDescent="0.25">
      <c r="G547" s="17"/>
      <c r="H547" s="17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7:26" ht="15.75" customHeight="1" x14ac:dyDescent="0.25">
      <c r="G548" s="17"/>
      <c r="H548" s="17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7:26" ht="15.75" customHeight="1" x14ac:dyDescent="0.25">
      <c r="G549" s="17"/>
      <c r="H549" s="17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7:26" ht="15.75" customHeight="1" x14ac:dyDescent="0.25">
      <c r="G550" s="17"/>
      <c r="H550" s="17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7:26" ht="15.75" customHeight="1" x14ac:dyDescent="0.25">
      <c r="G551" s="17"/>
      <c r="H551" s="17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7:26" ht="15.75" customHeight="1" x14ac:dyDescent="0.25">
      <c r="G552" s="17"/>
      <c r="H552" s="17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7:26" ht="15.75" customHeight="1" x14ac:dyDescent="0.25">
      <c r="G553" s="17"/>
      <c r="H553" s="17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7:26" ht="15.75" customHeight="1" x14ac:dyDescent="0.25">
      <c r="G554" s="17"/>
      <c r="H554" s="17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7:26" ht="15.75" customHeight="1" x14ac:dyDescent="0.25">
      <c r="G555" s="17"/>
      <c r="H555" s="17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7:26" ht="15.75" customHeight="1" x14ac:dyDescent="0.25">
      <c r="G556" s="17"/>
      <c r="H556" s="17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7:26" ht="15.75" customHeight="1" x14ac:dyDescent="0.25">
      <c r="G557" s="17"/>
      <c r="H557" s="17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7:26" ht="15.75" customHeight="1" x14ac:dyDescent="0.25">
      <c r="G558" s="17"/>
      <c r="H558" s="17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7:26" ht="15.75" customHeight="1" x14ac:dyDescent="0.25">
      <c r="G559" s="17"/>
      <c r="H559" s="17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7:26" ht="15.75" customHeight="1" x14ac:dyDescent="0.25">
      <c r="G560" s="17"/>
      <c r="H560" s="17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7:26" ht="15.75" customHeight="1" x14ac:dyDescent="0.25">
      <c r="G561" s="17"/>
      <c r="H561" s="17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7:26" ht="15.75" customHeight="1" x14ac:dyDescent="0.25">
      <c r="G562" s="17"/>
      <c r="H562" s="17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7:26" ht="15.75" customHeight="1" x14ac:dyDescent="0.25">
      <c r="G563" s="17"/>
      <c r="H563" s="17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7:26" ht="15.75" customHeight="1" x14ac:dyDescent="0.25">
      <c r="G564" s="17"/>
      <c r="H564" s="17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7:26" ht="15.75" customHeight="1" x14ac:dyDescent="0.25">
      <c r="G565" s="17"/>
      <c r="H565" s="17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7:26" ht="15.75" customHeight="1" x14ac:dyDescent="0.25">
      <c r="G566" s="17"/>
      <c r="H566" s="17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7:26" ht="15.75" customHeight="1" x14ac:dyDescent="0.25">
      <c r="G567" s="17"/>
      <c r="H567" s="17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7:26" ht="15.75" customHeight="1" x14ac:dyDescent="0.25">
      <c r="G568" s="17"/>
      <c r="H568" s="17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7:26" ht="15.75" customHeight="1" x14ac:dyDescent="0.25">
      <c r="G569" s="17"/>
      <c r="H569" s="17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7:26" ht="15.75" customHeight="1" x14ac:dyDescent="0.25">
      <c r="G570" s="17"/>
      <c r="H570" s="17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7:26" ht="15.75" customHeight="1" x14ac:dyDescent="0.25">
      <c r="G571" s="17"/>
      <c r="H571" s="17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7:26" ht="15.75" customHeight="1" x14ac:dyDescent="0.25">
      <c r="G572" s="17"/>
      <c r="H572" s="17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7:26" ht="15.75" customHeight="1" x14ac:dyDescent="0.25">
      <c r="G573" s="17"/>
      <c r="H573" s="17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7:26" ht="15.75" customHeight="1" x14ac:dyDescent="0.25">
      <c r="G574" s="17"/>
      <c r="H574" s="17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7:26" ht="15.75" customHeight="1" x14ac:dyDescent="0.25">
      <c r="G575" s="17"/>
      <c r="H575" s="17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7:26" ht="15.75" customHeight="1" x14ac:dyDescent="0.25">
      <c r="G576" s="17"/>
      <c r="H576" s="17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7:26" ht="15.75" customHeight="1" x14ac:dyDescent="0.25">
      <c r="G577" s="17"/>
      <c r="H577" s="17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7:26" ht="15.75" customHeight="1" x14ac:dyDescent="0.25">
      <c r="G578" s="17"/>
      <c r="H578" s="17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7:26" ht="15.75" customHeight="1" x14ac:dyDescent="0.25">
      <c r="G579" s="17"/>
      <c r="H579" s="17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7:26" ht="15.75" customHeight="1" x14ac:dyDescent="0.25">
      <c r="G580" s="17"/>
      <c r="H580" s="17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7:26" ht="15.75" customHeight="1" x14ac:dyDescent="0.25">
      <c r="G581" s="17"/>
      <c r="H581" s="17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7:26" ht="15.75" customHeight="1" x14ac:dyDescent="0.25">
      <c r="G582" s="17"/>
      <c r="H582" s="17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7:26" ht="15.75" customHeight="1" x14ac:dyDescent="0.25">
      <c r="G583" s="17"/>
      <c r="H583" s="17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7:26" ht="15.75" customHeight="1" x14ac:dyDescent="0.25">
      <c r="G584" s="17"/>
      <c r="H584" s="17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7:26" ht="15.75" customHeight="1" x14ac:dyDescent="0.25">
      <c r="G585" s="17"/>
      <c r="H585" s="17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7:26" ht="15.75" customHeight="1" x14ac:dyDescent="0.25">
      <c r="G586" s="17"/>
      <c r="H586" s="17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7:26" ht="15.75" customHeight="1" x14ac:dyDescent="0.25">
      <c r="G587" s="17"/>
      <c r="H587" s="17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7:26" ht="15.75" customHeight="1" x14ac:dyDescent="0.25">
      <c r="G588" s="17"/>
      <c r="H588" s="17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7:26" ht="15.75" customHeight="1" x14ac:dyDescent="0.25">
      <c r="G589" s="17"/>
      <c r="H589" s="17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7:26" ht="15.75" customHeight="1" x14ac:dyDescent="0.25">
      <c r="G590" s="17"/>
      <c r="H590" s="17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7:26" ht="15.75" customHeight="1" x14ac:dyDescent="0.25">
      <c r="G591" s="17"/>
      <c r="H591" s="17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7:26" ht="15.75" customHeight="1" x14ac:dyDescent="0.25">
      <c r="G592" s="17"/>
      <c r="H592" s="17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7:26" ht="15.75" customHeight="1" x14ac:dyDescent="0.25">
      <c r="G593" s="17"/>
      <c r="H593" s="17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7:26" ht="15.75" customHeight="1" x14ac:dyDescent="0.25">
      <c r="G594" s="17"/>
      <c r="H594" s="17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7:26" ht="15.75" customHeight="1" x14ac:dyDescent="0.25">
      <c r="G595" s="17"/>
      <c r="H595" s="17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7:26" ht="15.75" customHeight="1" x14ac:dyDescent="0.25">
      <c r="G596" s="17"/>
      <c r="H596" s="17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7:26" ht="15.75" customHeight="1" x14ac:dyDescent="0.25">
      <c r="G597" s="17"/>
      <c r="H597" s="17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7:26" ht="15.75" customHeight="1" x14ac:dyDescent="0.25">
      <c r="G598" s="17"/>
      <c r="H598" s="17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7:26" ht="15.75" customHeight="1" x14ac:dyDescent="0.25">
      <c r="G599" s="17"/>
      <c r="H599" s="17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7:26" ht="15.75" customHeight="1" x14ac:dyDescent="0.25">
      <c r="G600" s="17"/>
      <c r="H600" s="17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7:26" ht="15.75" customHeight="1" x14ac:dyDescent="0.25">
      <c r="G601" s="17"/>
      <c r="H601" s="17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7:26" ht="15.75" customHeight="1" x14ac:dyDescent="0.25">
      <c r="G602" s="17"/>
      <c r="H602" s="17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7:26" ht="15.75" customHeight="1" x14ac:dyDescent="0.25">
      <c r="G603" s="17"/>
      <c r="H603" s="17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7:26" ht="15.75" customHeight="1" x14ac:dyDescent="0.25">
      <c r="G604" s="17"/>
      <c r="H604" s="17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7:26" ht="15.75" customHeight="1" x14ac:dyDescent="0.25">
      <c r="G605" s="17"/>
      <c r="H605" s="17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7:26" ht="15.75" customHeight="1" x14ac:dyDescent="0.25">
      <c r="G606" s="17"/>
      <c r="H606" s="17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7:26" ht="15.75" customHeight="1" x14ac:dyDescent="0.25">
      <c r="G607" s="17"/>
      <c r="H607" s="17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7:26" ht="15.75" customHeight="1" x14ac:dyDescent="0.25">
      <c r="G608" s="17"/>
      <c r="H608" s="17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7:26" ht="15.75" customHeight="1" x14ac:dyDescent="0.25">
      <c r="G609" s="17"/>
      <c r="H609" s="17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7:26" ht="15.75" customHeight="1" x14ac:dyDescent="0.25">
      <c r="G610" s="17"/>
      <c r="H610" s="17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7:26" ht="15.75" customHeight="1" x14ac:dyDescent="0.25">
      <c r="G611" s="17"/>
      <c r="H611" s="17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7:26" ht="15.75" customHeight="1" x14ac:dyDescent="0.25">
      <c r="G612" s="17"/>
      <c r="H612" s="17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7:26" ht="15.75" customHeight="1" x14ac:dyDescent="0.25">
      <c r="G613" s="17"/>
      <c r="H613" s="17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7:26" ht="15.75" customHeight="1" x14ac:dyDescent="0.25">
      <c r="G614" s="17"/>
      <c r="H614" s="17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7:26" ht="15.75" customHeight="1" x14ac:dyDescent="0.25">
      <c r="G615" s="17"/>
      <c r="H615" s="17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7:26" ht="15.75" customHeight="1" x14ac:dyDescent="0.25">
      <c r="G616" s="17"/>
      <c r="H616" s="17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7:26" ht="15.75" customHeight="1" x14ac:dyDescent="0.25">
      <c r="G617" s="17"/>
      <c r="H617" s="17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7:26" ht="15.75" customHeight="1" x14ac:dyDescent="0.25">
      <c r="G618" s="17"/>
      <c r="H618" s="17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7:26" ht="15.75" customHeight="1" x14ac:dyDescent="0.25">
      <c r="G619" s="17"/>
      <c r="H619" s="17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7:26" ht="15.75" customHeight="1" x14ac:dyDescent="0.25">
      <c r="G620" s="17"/>
      <c r="H620" s="17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7:26" ht="15.75" customHeight="1" x14ac:dyDescent="0.25">
      <c r="G621" s="17"/>
      <c r="H621" s="17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7:26" ht="15.75" customHeight="1" x14ac:dyDescent="0.25">
      <c r="G622" s="17"/>
      <c r="H622" s="17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7:26" ht="15.75" customHeight="1" x14ac:dyDescent="0.25">
      <c r="G623" s="17"/>
      <c r="H623" s="17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7:26" ht="15.75" customHeight="1" x14ac:dyDescent="0.25">
      <c r="G624" s="17"/>
      <c r="H624" s="17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7:26" ht="15.75" customHeight="1" x14ac:dyDescent="0.25">
      <c r="G625" s="17"/>
      <c r="H625" s="17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7:26" ht="15.75" customHeight="1" x14ac:dyDescent="0.25">
      <c r="G626" s="17"/>
      <c r="H626" s="17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7:26" ht="15.75" customHeight="1" x14ac:dyDescent="0.25">
      <c r="G627" s="17"/>
      <c r="H627" s="17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7:26" ht="15.75" customHeight="1" x14ac:dyDescent="0.25">
      <c r="G628" s="17"/>
      <c r="H628" s="17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7:26" ht="15.75" customHeight="1" x14ac:dyDescent="0.25">
      <c r="G629" s="17"/>
      <c r="H629" s="17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7:26" ht="15.75" customHeight="1" x14ac:dyDescent="0.25">
      <c r="G630" s="17"/>
      <c r="H630" s="17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7:26" ht="15.75" customHeight="1" x14ac:dyDescent="0.25">
      <c r="G631" s="17"/>
      <c r="H631" s="17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7:26" ht="15.75" customHeight="1" x14ac:dyDescent="0.25">
      <c r="G632" s="17"/>
      <c r="H632" s="17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7:26" ht="15.75" customHeight="1" x14ac:dyDescent="0.25">
      <c r="G633" s="17"/>
      <c r="H633" s="17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7:26" ht="15.75" customHeight="1" x14ac:dyDescent="0.25">
      <c r="G634" s="17"/>
      <c r="H634" s="17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7:26" ht="15.75" customHeight="1" x14ac:dyDescent="0.25">
      <c r="G635" s="17"/>
      <c r="H635" s="17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7:26" ht="15.75" customHeight="1" x14ac:dyDescent="0.25">
      <c r="G636" s="17"/>
      <c r="H636" s="17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7:26" ht="15.75" customHeight="1" x14ac:dyDescent="0.25">
      <c r="G637" s="17"/>
      <c r="H637" s="17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7:26" ht="15.75" customHeight="1" x14ac:dyDescent="0.25">
      <c r="G638" s="17"/>
      <c r="H638" s="17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7:26" ht="15.75" customHeight="1" x14ac:dyDescent="0.25">
      <c r="G639" s="17"/>
      <c r="H639" s="17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7:26" ht="15.75" customHeight="1" x14ac:dyDescent="0.25">
      <c r="G640" s="17"/>
      <c r="H640" s="17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7:26" ht="15.75" customHeight="1" x14ac:dyDescent="0.25">
      <c r="G641" s="17"/>
      <c r="H641" s="17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7:26" ht="15.75" customHeight="1" x14ac:dyDescent="0.25">
      <c r="G642" s="17"/>
      <c r="H642" s="17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7:26" ht="15.75" customHeight="1" x14ac:dyDescent="0.25">
      <c r="G643" s="17"/>
      <c r="H643" s="17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7:26" ht="15.75" customHeight="1" x14ac:dyDescent="0.25">
      <c r="G644" s="17"/>
      <c r="H644" s="17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7:26" ht="15.75" customHeight="1" x14ac:dyDescent="0.25">
      <c r="G645" s="17"/>
      <c r="H645" s="17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7:26" ht="15.75" customHeight="1" x14ac:dyDescent="0.25">
      <c r="G646" s="17"/>
      <c r="H646" s="17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7:26" ht="15.75" customHeight="1" x14ac:dyDescent="0.25">
      <c r="G647" s="17"/>
      <c r="H647" s="17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7:26" ht="15.75" customHeight="1" x14ac:dyDescent="0.25">
      <c r="G648" s="17"/>
      <c r="H648" s="17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7:26" ht="15.75" customHeight="1" x14ac:dyDescent="0.25">
      <c r="G649" s="17"/>
      <c r="H649" s="17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7:26" ht="15.75" customHeight="1" x14ac:dyDescent="0.25">
      <c r="G650" s="17"/>
      <c r="H650" s="17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7:26" ht="15.75" customHeight="1" x14ac:dyDescent="0.25">
      <c r="G651" s="17"/>
      <c r="H651" s="17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7:26" ht="15.75" customHeight="1" x14ac:dyDescent="0.25">
      <c r="G652" s="17"/>
      <c r="H652" s="17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7:26" ht="15.75" customHeight="1" x14ac:dyDescent="0.25">
      <c r="G653" s="17"/>
      <c r="H653" s="17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7:26" ht="15.75" customHeight="1" x14ac:dyDescent="0.25">
      <c r="G654" s="17"/>
      <c r="H654" s="17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7:26" ht="15.75" customHeight="1" x14ac:dyDescent="0.25">
      <c r="G655" s="17"/>
      <c r="H655" s="17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7:26" ht="15.75" customHeight="1" x14ac:dyDescent="0.25">
      <c r="G656" s="17"/>
      <c r="H656" s="17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7:26" ht="15.75" customHeight="1" x14ac:dyDescent="0.25">
      <c r="G657" s="17"/>
      <c r="H657" s="17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7:26" ht="15.75" customHeight="1" x14ac:dyDescent="0.25">
      <c r="G658" s="17"/>
      <c r="H658" s="17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7:26" ht="15.75" customHeight="1" x14ac:dyDescent="0.25">
      <c r="G659" s="17"/>
      <c r="H659" s="17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7:26" ht="15.75" customHeight="1" x14ac:dyDescent="0.25">
      <c r="G660" s="17"/>
      <c r="H660" s="17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7:26" ht="15.75" customHeight="1" x14ac:dyDescent="0.25">
      <c r="G661" s="17"/>
      <c r="H661" s="17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7:26" ht="15.75" customHeight="1" x14ac:dyDescent="0.25">
      <c r="G662" s="17"/>
      <c r="H662" s="17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7:26" ht="15.75" customHeight="1" x14ac:dyDescent="0.25">
      <c r="G663" s="17"/>
      <c r="H663" s="17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7:26" ht="15.75" customHeight="1" x14ac:dyDescent="0.25">
      <c r="G664" s="17"/>
      <c r="H664" s="17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7:26" ht="15.75" customHeight="1" x14ac:dyDescent="0.25">
      <c r="G665" s="17"/>
      <c r="H665" s="17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7:26" ht="15.75" customHeight="1" x14ac:dyDescent="0.25">
      <c r="G666" s="17"/>
      <c r="H666" s="17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7:26" ht="15.75" customHeight="1" x14ac:dyDescent="0.25">
      <c r="G667" s="17"/>
      <c r="H667" s="17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7:26" ht="15.75" customHeight="1" x14ac:dyDescent="0.25">
      <c r="G668" s="17"/>
      <c r="H668" s="17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7:26" ht="15.75" customHeight="1" x14ac:dyDescent="0.25">
      <c r="G669" s="17"/>
      <c r="H669" s="17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7:26" ht="15.75" customHeight="1" x14ac:dyDescent="0.25">
      <c r="G670" s="17"/>
      <c r="H670" s="17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7:26" ht="15.75" customHeight="1" x14ac:dyDescent="0.25">
      <c r="G671" s="17"/>
      <c r="H671" s="17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7:26" ht="15.75" customHeight="1" x14ac:dyDescent="0.25">
      <c r="G672" s="17"/>
      <c r="H672" s="17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7:26" ht="15.75" customHeight="1" x14ac:dyDescent="0.25">
      <c r="G673" s="17"/>
      <c r="H673" s="17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7:26" ht="15.75" customHeight="1" x14ac:dyDescent="0.25">
      <c r="G674" s="17"/>
      <c r="H674" s="17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7:26" ht="15.75" customHeight="1" x14ac:dyDescent="0.25">
      <c r="G675" s="17"/>
      <c r="H675" s="17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7:26" ht="15.75" customHeight="1" x14ac:dyDescent="0.25">
      <c r="G676" s="17"/>
      <c r="H676" s="17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7:26" ht="15.75" customHeight="1" x14ac:dyDescent="0.25">
      <c r="G677" s="17"/>
      <c r="H677" s="17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7:26" ht="15.75" customHeight="1" x14ac:dyDescent="0.25">
      <c r="G678" s="17"/>
      <c r="H678" s="17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7:26" ht="15.75" customHeight="1" x14ac:dyDescent="0.25">
      <c r="G679" s="17"/>
      <c r="H679" s="17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7:26" ht="15.75" customHeight="1" x14ac:dyDescent="0.25">
      <c r="G680" s="17"/>
      <c r="H680" s="17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7:26" ht="15.75" customHeight="1" x14ac:dyDescent="0.25">
      <c r="G681" s="17"/>
      <c r="H681" s="17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7:26" ht="15.75" customHeight="1" x14ac:dyDescent="0.25">
      <c r="G682" s="17"/>
      <c r="H682" s="17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7:26" ht="15.75" customHeight="1" x14ac:dyDescent="0.25">
      <c r="G683" s="17"/>
      <c r="H683" s="17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7:26" ht="15.75" customHeight="1" x14ac:dyDescent="0.25">
      <c r="G684" s="17"/>
      <c r="H684" s="17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7:26" ht="15.75" customHeight="1" x14ac:dyDescent="0.25">
      <c r="G685" s="17"/>
      <c r="H685" s="17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7:26" ht="15.75" customHeight="1" x14ac:dyDescent="0.25">
      <c r="G686" s="17"/>
      <c r="H686" s="17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7:26" ht="15.75" customHeight="1" x14ac:dyDescent="0.25">
      <c r="G687" s="17"/>
      <c r="H687" s="17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7:26" ht="15.75" customHeight="1" x14ac:dyDescent="0.25">
      <c r="G688" s="17"/>
      <c r="H688" s="17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7:26" ht="15.75" customHeight="1" x14ac:dyDescent="0.25">
      <c r="G689" s="17"/>
      <c r="H689" s="17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7:26" ht="15.75" customHeight="1" x14ac:dyDescent="0.25">
      <c r="G690" s="17"/>
      <c r="H690" s="17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7:26" ht="15.75" customHeight="1" x14ac:dyDescent="0.25">
      <c r="G691" s="17"/>
      <c r="H691" s="17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7:26" ht="15.75" customHeight="1" x14ac:dyDescent="0.25">
      <c r="G692" s="17"/>
      <c r="H692" s="17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7:26" ht="15.75" customHeight="1" x14ac:dyDescent="0.25">
      <c r="G693" s="17"/>
      <c r="H693" s="17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7:26" ht="15.75" customHeight="1" x14ac:dyDescent="0.25">
      <c r="G694" s="17"/>
      <c r="H694" s="17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7:26" ht="15.75" customHeight="1" x14ac:dyDescent="0.25">
      <c r="G695" s="17"/>
      <c r="H695" s="17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7:26" ht="15.75" customHeight="1" x14ac:dyDescent="0.25">
      <c r="G696" s="17"/>
      <c r="H696" s="17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7:26" ht="15.75" customHeight="1" x14ac:dyDescent="0.25">
      <c r="G697" s="17"/>
      <c r="H697" s="17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7:26" ht="15.75" customHeight="1" x14ac:dyDescent="0.25">
      <c r="G698" s="17"/>
      <c r="H698" s="17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7:26" ht="15.75" customHeight="1" x14ac:dyDescent="0.25">
      <c r="G699" s="17"/>
      <c r="H699" s="17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7:26" ht="15.75" customHeight="1" x14ac:dyDescent="0.25">
      <c r="G700" s="17"/>
      <c r="H700" s="17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7:26" ht="15.75" customHeight="1" x14ac:dyDescent="0.25">
      <c r="G701" s="17"/>
      <c r="H701" s="17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7:26" ht="15.75" customHeight="1" x14ac:dyDescent="0.25">
      <c r="G702" s="17"/>
      <c r="H702" s="17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7:26" ht="15.75" customHeight="1" x14ac:dyDescent="0.25">
      <c r="G703" s="17"/>
      <c r="H703" s="17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7:26" ht="15.75" customHeight="1" x14ac:dyDescent="0.25">
      <c r="G704" s="17"/>
      <c r="H704" s="17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7:26" ht="15.75" customHeight="1" x14ac:dyDescent="0.25">
      <c r="G705" s="17"/>
      <c r="H705" s="17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7:26" ht="15.75" customHeight="1" x14ac:dyDescent="0.25">
      <c r="G706" s="17"/>
      <c r="H706" s="17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7:26" ht="15.75" customHeight="1" x14ac:dyDescent="0.25">
      <c r="G707" s="17"/>
      <c r="H707" s="17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7:26" ht="15.75" customHeight="1" x14ac:dyDescent="0.25">
      <c r="G708" s="17"/>
      <c r="H708" s="17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7:26" ht="15.75" customHeight="1" x14ac:dyDescent="0.25">
      <c r="G709" s="17"/>
      <c r="H709" s="17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7:26" ht="15.75" customHeight="1" x14ac:dyDescent="0.25">
      <c r="G710" s="17"/>
      <c r="H710" s="17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7:26" ht="15.75" customHeight="1" x14ac:dyDescent="0.25">
      <c r="G711" s="17"/>
      <c r="H711" s="17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7:26" ht="15.75" customHeight="1" x14ac:dyDescent="0.25">
      <c r="G712" s="17"/>
      <c r="H712" s="17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7:26" ht="15.75" customHeight="1" x14ac:dyDescent="0.25">
      <c r="G713" s="17"/>
      <c r="H713" s="17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7:26" ht="15.75" customHeight="1" x14ac:dyDescent="0.25">
      <c r="G714" s="17"/>
      <c r="H714" s="17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7:26" ht="15.75" customHeight="1" x14ac:dyDescent="0.25">
      <c r="G715" s="17"/>
      <c r="H715" s="17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7:26" ht="15.75" customHeight="1" x14ac:dyDescent="0.25">
      <c r="G716" s="17"/>
      <c r="H716" s="17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7:26" ht="15.75" customHeight="1" x14ac:dyDescent="0.25">
      <c r="G717" s="17"/>
      <c r="H717" s="17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7:26" ht="15.75" customHeight="1" x14ac:dyDescent="0.25">
      <c r="G718" s="17"/>
      <c r="H718" s="17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7:26" ht="15.75" customHeight="1" x14ac:dyDescent="0.25">
      <c r="G719" s="17"/>
      <c r="H719" s="17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7:26" ht="15.75" customHeight="1" x14ac:dyDescent="0.25">
      <c r="G720" s="17"/>
      <c r="H720" s="17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7:26" ht="15.75" customHeight="1" x14ac:dyDescent="0.25">
      <c r="G721" s="17"/>
      <c r="H721" s="17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7:26" ht="15.75" customHeight="1" x14ac:dyDescent="0.25">
      <c r="G722" s="17"/>
      <c r="H722" s="17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7:26" ht="15.75" customHeight="1" x14ac:dyDescent="0.25">
      <c r="G723" s="17"/>
      <c r="H723" s="17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7:26" ht="15.75" customHeight="1" x14ac:dyDescent="0.25">
      <c r="G724" s="17"/>
      <c r="H724" s="17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7:26" ht="15.75" customHeight="1" x14ac:dyDescent="0.25">
      <c r="G725" s="17"/>
      <c r="H725" s="17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7:26" ht="15.75" customHeight="1" x14ac:dyDescent="0.25">
      <c r="G726" s="17"/>
      <c r="H726" s="17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7:26" ht="15.75" customHeight="1" x14ac:dyDescent="0.25">
      <c r="G727" s="17"/>
      <c r="H727" s="17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7:26" ht="15.75" customHeight="1" x14ac:dyDescent="0.25">
      <c r="G728" s="17"/>
      <c r="H728" s="17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7:26" ht="15.75" customHeight="1" x14ac:dyDescent="0.25">
      <c r="G729" s="17"/>
      <c r="H729" s="17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7:26" ht="15.75" customHeight="1" x14ac:dyDescent="0.25">
      <c r="G730" s="17"/>
      <c r="H730" s="17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7:26" ht="15.75" customHeight="1" x14ac:dyDescent="0.25">
      <c r="G731" s="17"/>
      <c r="H731" s="17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7:26" ht="15.75" customHeight="1" x14ac:dyDescent="0.25">
      <c r="G732" s="17"/>
      <c r="H732" s="17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7:26" ht="15.75" customHeight="1" x14ac:dyDescent="0.25">
      <c r="G733" s="17"/>
      <c r="H733" s="17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7:26" ht="15.75" customHeight="1" x14ac:dyDescent="0.25">
      <c r="G734" s="17"/>
      <c r="H734" s="17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7:26" ht="15.75" customHeight="1" x14ac:dyDescent="0.25">
      <c r="G735" s="17"/>
      <c r="H735" s="17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7:26" ht="15.75" customHeight="1" x14ac:dyDescent="0.25">
      <c r="G736" s="17"/>
      <c r="H736" s="17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7:26" ht="15.75" customHeight="1" x14ac:dyDescent="0.25">
      <c r="G737" s="17"/>
      <c r="H737" s="17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7:26" ht="15.75" customHeight="1" x14ac:dyDescent="0.25">
      <c r="G738" s="17"/>
      <c r="H738" s="17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7:26" ht="15.75" customHeight="1" x14ac:dyDescent="0.25">
      <c r="G739" s="17"/>
      <c r="H739" s="17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7:26" ht="15.75" customHeight="1" x14ac:dyDescent="0.25">
      <c r="G740" s="17"/>
      <c r="H740" s="17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7:26" ht="15.75" customHeight="1" x14ac:dyDescent="0.25">
      <c r="G741" s="17"/>
      <c r="H741" s="17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7:26" ht="15.75" customHeight="1" x14ac:dyDescent="0.25">
      <c r="G742" s="17"/>
      <c r="H742" s="17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7:26" ht="15.75" customHeight="1" x14ac:dyDescent="0.25">
      <c r="G743" s="17"/>
      <c r="H743" s="17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7:26" ht="15.75" customHeight="1" x14ac:dyDescent="0.25">
      <c r="G744" s="17"/>
      <c r="H744" s="17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7:26" ht="15.75" customHeight="1" x14ac:dyDescent="0.25">
      <c r="G745" s="17"/>
      <c r="H745" s="17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7:26" ht="15.75" customHeight="1" x14ac:dyDescent="0.25">
      <c r="G746" s="17"/>
      <c r="H746" s="17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7:26" ht="15.75" customHeight="1" x14ac:dyDescent="0.25">
      <c r="G747" s="17"/>
      <c r="H747" s="17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7:26" ht="15.75" customHeight="1" x14ac:dyDescent="0.25">
      <c r="G748" s="17"/>
      <c r="H748" s="17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7:26" ht="15.75" customHeight="1" x14ac:dyDescent="0.25">
      <c r="G749" s="17"/>
      <c r="H749" s="17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7:26" ht="15.75" customHeight="1" x14ac:dyDescent="0.25">
      <c r="G750" s="17"/>
      <c r="H750" s="17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7:26" ht="15.75" customHeight="1" x14ac:dyDescent="0.25">
      <c r="G751" s="17"/>
      <c r="H751" s="17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7:26" ht="15.75" customHeight="1" x14ac:dyDescent="0.25">
      <c r="G752" s="17"/>
      <c r="H752" s="17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7:26" ht="15.75" customHeight="1" x14ac:dyDescent="0.25">
      <c r="G753" s="17"/>
      <c r="H753" s="17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7:26" ht="15.75" customHeight="1" x14ac:dyDescent="0.25">
      <c r="G754" s="17"/>
      <c r="H754" s="17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7:26" ht="15.75" customHeight="1" x14ac:dyDescent="0.25">
      <c r="G755" s="17"/>
      <c r="H755" s="17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7:26" ht="15.75" customHeight="1" x14ac:dyDescent="0.25">
      <c r="G756" s="17"/>
      <c r="H756" s="17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7:26" ht="15.75" customHeight="1" x14ac:dyDescent="0.25">
      <c r="G757" s="17"/>
      <c r="H757" s="17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7:26" ht="15.75" customHeight="1" x14ac:dyDescent="0.25">
      <c r="G758" s="17"/>
      <c r="H758" s="17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7:26" ht="15.75" customHeight="1" x14ac:dyDescent="0.25">
      <c r="G759" s="17"/>
      <c r="H759" s="17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7:26" ht="15.75" customHeight="1" x14ac:dyDescent="0.25">
      <c r="G760" s="17"/>
      <c r="H760" s="17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7:26" ht="15.75" customHeight="1" x14ac:dyDescent="0.25">
      <c r="G761" s="17"/>
      <c r="H761" s="17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7:26" ht="15.75" customHeight="1" x14ac:dyDescent="0.25">
      <c r="G762" s="17"/>
      <c r="H762" s="17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7:26" ht="15.75" customHeight="1" x14ac:dyDescent="0.25">
      <c r="G763" s="17"/>
      <c r="H763" s="17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7:26" ht="15.75" customHeight="1" x14ac:dyDescent="0.25">
      <c r="G764" s="17"/>
      <c r="H764" s="17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7:26" ht="15.75" customHeight="1" x14ac:dyDescent="0.25">
      <c r="G765" s="17"/>
      <c r="H765" s="17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7:26" ht="15.75" customHeight="1" x14ac:dyDescent="0.25">
      <c r="G766" s="17"/>
      <c r="H766" s="17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7:26" ht="15.75" customHeight="1" x14ac:dyDescent="0.25">
      <c r="G767" s="17"/>
      <c r="H767" s="17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7:26" ht="15.75" customHeight="1" x14ac:dyDescent="0.25">
      <c r="G768" s="17"/>
      <c r="H768" s="17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7:26" ht="15.75" customHeight="1" x14ac:dyDescent="0.25">
      <c r="G769" s="17"/>
      <c r="H769" s="17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7:26" ht="15.75" customHeight="1" x14ac:dyDescent="0.25">
      <c r="G770" s="17"/>
      <c r="H770" s="17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7:26" ht="15.75" customHeight="1" x14ac:dyDescent="0.25">
      <c r="G771" s="17"/>
      <c r="H771" s="17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7:26" ht="15.75" customHeight="1" x14ac:dyDescent="0.25">
      <c r="G772" s="17"/>
      <c r="H772" s="17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7:26" ht="15.75" customHeight="1" x14ac:dyDescent="0.25">
      <c r="G773" s="17"/>
      <c r="H773" s="17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7:26" ht="15.75" customHeight="1" x14ac:dyDescent="0.25">
      <c r="G774" s="17"/>
      <c r="H774" s="17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7:26" ht="15.75" customHeight="1" x14ac:dyDescent="0.25">
      <c r="G775" s="17"/>
      <c r="H775" s="17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7:26" ht="15.75" customHeight="1" x14ac:dyDescent="0.25">
      <c r="G776" s="17"/>
      <c r="H776" s="17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7:26" ht="15.75" customHeight="1" x14ac:dyDescent="0.25">
      <c r="G777" s="17"/>
      <c r="H777" s="17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7:26" ht="15.75" customHeight="1" x14ac:dyDescent="0.25">
      <c r="G778" s="17"/>
      <c r="H778" s="17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7:26" ht="15.75" customHeight="1" x14ac:dyDescent="0.25">
      <c r="G779" s="17"/>
      <c r="H779" s="17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7:26" ht="15.75" customHeight="1" x14ac:dyDescent="0.25">
      <c r="G780" s="17"/>
      <c r="H780" s="17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7:26" ht="15.75" customHeight="1" x14ac:dyDescent="0.25">
      <c r="G781" s="17"/>
      <c r="H781" s="17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7:26" ht="15.75" customHeight="1" x14ac:dyDescent="0.25">
      <c r="G782" s="17"/>
      <c r="H782" s="17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7:26" ht="15.75" customHeight="1" x14ac:dyDescent="0.25">
      <c r="G783" s="17"/>
      <c r="H783" s="17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7:26" ht="15.75" customHeight="1" x14ac:dyDescent="0.25">
      <c r="G784" s="17"/>
      <c r="H784" s="17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7:26" ht="15.75" customHeight="1" x14ac:dyDescent="0.25">
      <c r="G785" s="17"/>
      <c r="H785" s="17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7:26" ht="15.75" customHeight="1" x14ac:dyDescent="0.25">
      <c r="G786" s="17"/>
      <c r="H786" s="17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7:26" ht="15.75" customHeight="1" x14ac:dyDescent="0.25">
      <c r="G787" s="17"/>
      <c r="H787" s="17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7:26" ht="15.75" customHeight="1" x14ac:dyDescent="0.25">
      <c r="G788" s="17"/>
      <c r="H788" s="17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7:26" ht="15.75" customHeight="1" x14ac:dyDescent="0.25">
      <c r="G789" s="17"/>
      <c r="H789" s="17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7:26" ht="15.75" customHeight="1" x14ac:dyDescent="0.25">
      <c r="G790" s="17"/>
      <c r="H790" s="17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7:26" ht="15.75" customHeight="1" x14ac:dyDescent="0.25">
      <c r="G791" s="17"/>
      <c r="H791" s="17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7:26" ht="15.75" customHeight="1" x14ac:dyDescent="0.25">
      <c r="G792" s="17"/>
      <c r="H792" s="17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7:26" ht="15.75" customHeight="1" x14ac:dyDescent="0.25">
      <c r="G793" s="17"/>
      <c r="H793" s="17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7:26" ht="15.75" customHeight="1" x14ac:dyDescent="0.25">
      <c r="G794" s="17"/>
      <c r="H794" s="17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7:26" ht="15.75" customHeight="1" x14ac:dyDescent="0.25">
      <c r="G795" s="17"/>
      <c r="H795" s="17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7:26" ht="15.75" customHeight="1" x14ac:dyDescent="0.25">
      <c r="G796" s="17"/>
      <c r="H796" s="17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7:26" ht="15.75" customHeight="1" x14ac:dyDescent="0.25">
      <c r="G797" s="17"/>
      <c r="H797" s="17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7:26" ht="15.75" customHeight="1" x14ac:dyDescent="0.25">
      <c r="G798" s="17"/>
      <c r="H798" s="17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7:26" ht="15.75" customHeight="1" x14ac:dyDescent="0.25">
      <c r="G799" s="17"/>
      <c r="H799" s="17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7:26" ht="15.75" customHeight="1" x14ac:dyDescent="0.25">
      <c r="G800" s="17"/>
      <c r="H800" s="17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7:26" ht="15.75" customHeight="1" x14ac:dyDescent="0.25">
      <c r="G801" s="17"/>
      <c r="H801" s="17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7:26" ht="15.75" customHeight="1" x14ac:dyDescent="0.25">
      <c r="G802" s="17"/>
      <c r="H802" s="17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7:26" ht="15.75" customHeight="1" x14ac:dyDescent="0.25">
      <c r="G803" s="17"/>
      <c r="H803" s="17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7:26" ht="15.75" customHeight="1" x14ac:dyDescent="0.25">
      <c r="G804" s="17"/>
      <c r="H804" s="17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7:26" ht="15.75" customHeight="1" x14ac:dyDescent="0.25">
      <c r="G805" s="17"/>
      <c r="H805" s="17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7:26" ht="15.75" customHeight="1" x14ac:dyDescent="0.25">
      <c r="G806" s="17"/>
      <c r="H806" s="17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7:26" ht="15.75" customHeight="1" x14ac:dyDescent="0.25">
      <c r="G807" s="17"/>
      <c r="H807" s="17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7:26" ht="15.75" customHeight="1" x14ac:dyDescent="0.25">
      <c r="G808" s="17"/>
      <c r="H808" s="17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7:26" ht="15.75" customHeight="1" x14ac:dyDescent="0.25">
      <c r="G809" s="17"/>
      <c r="H809" s="17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7:26" ht="15.75" customHeight="1" x14ac:dyDescent="0.25">
      <c r="G810" s="17"/>
      <c r="H810" s="17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7:26" ht="15.75" customHeight="1" x14ac:dyDescent="0.25">
      <c r="G811" s="17"/>
      <c r="H811" s="17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7:26" ht="15.75" customHeight="1" x14ac:dyDescent="0.25">
      <c r="G812" s="17"/>
      <c r="H812" s="17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7:26" ht="15.75" customHeight="1" x14ac:dyDescent="0.25">
      <c r="G813" s="17"/>
      <c r="H813" s="17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7:26" ht="15.75" customHeight="1" x14ac:dyDescent="0.25">
      <c r="G814" s="17"/>
      <c r="H814" s="17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7:26" ht="15.75" customHeight="1" x14ac:dyDescent="0.25">
      <c r="G815" s="17"/>
      <c r="H815" s="17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7:26" ht="15.75" customHeight="1" x14ac:dyDescent="0.25">
      <c r="G816" s="17"/>
      <c r="H816" s="17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7:26" ht="15.75" customHeight="1" x14ac:dyDescent="0.25">
      <c r="G817" s="17"/>
      <c r="H817" s="17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7:26" ht="15.75" customHeight="1" x14ac:dyDescent="0.25">
      <c r="G818" s="17"/>
      <c r="H818" s="17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7:26" ht="15.75" customHeight="1" x14ac:dyDescent="0.25">
      <c r="G819" s="17"/>
      <c r="H819" s="17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7:26" ht="15.75" customHeight="1" x14ac:dyDescent="0.25">
      <c r="G820" s="17"/>
      <c r="H820" s="17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7:26" ht="15.75" customHeight="1" x14ac:dyDescent="0.25">
      <c r="G821" s="17"/>
      <c r="H821" s="17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7:26" ht="15.75" customHeight="1" x14ac:dyDescent="0.25">
      <c r="G822" s="17"/>
      <c r="H822" s="17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7:26" ht="15.75" customHeight="1" x14ac:dyDescent="0.25">
      <c r="G823" s="17"/>
      <c r="H823" s="17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7:26" ht="15.75" customHeight="1" x14ac:dyDescent="0.25">
      <c r="G824" s="17"/>
      <c r="H824" s="17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7:26" ht="15.75" customHeight="1" x14ac:dyDescent="0.25">
      <c r="G825" s="17"/>
      <c r="H825" s="17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7:26" ht="15.75" customHeight="1" x14ac:dyDescent="0.25">
      <c r="G826" s="17"/>
      <c r="H826" s="17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7:26" ht="15.75" customHeight="1" x14ac:dyDescent="0.25">
      <c r="G827" s="17"/>
      <c r="H827" s="17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7:26" ht="15.75" customHeight="1" x14ac:dyDescent="0.25">
      <c r="G828" s="17"/>
      <c r="H828" s="17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7:26" ht="15.75" customHeight="1" x14ac:dyDescent="0.25">
      <c r="G829" s="17"/>
      <c r="H829" s="17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7:26" ht="15.75" customHeight="1" x14ac:dyDescent="0.25">
      <c r="G830" s="17"/>
      <c r="H830" s="17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7:26" ht="15.75" customHeight="1" x14ac:dyDescent="0.25">
      <c r="G831" s="17"/>
      <c r="H831" s="17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7:26" ht="15.75" customHeight="1" x14ac:dyDescent="0.25">
      <c r="G832" s="17"/>
      <c r="H832" s="17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7:26" ht="15.75" customHeight="1" x14ac:dyDescent="0.25">
      <c r="G833" s="17"/>
      <c r="H833" s="17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7:26" ht="15.75" customHeight="1" x14ac:dyDescent="0.25">
      <c r="G834" s="17"/>
      <c r="H834" s="17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7:26" ht="15.75" customHeight="1" x14ac:dyDescent="0.25">
      <c r="G835" s="17"/>
      <c r="H835" s="17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7:26" ht="15.75" customHeight="1" x14ac:dyDescent="0.25">
      <c r="G836" s="17"/>
      <c r="H836" s="17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7:26" ht="15.75" customHeight="1" x14ac:dyDescent="0.25">
      <c r="G837" s="17"/>
      <c r="H837" s="17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7:26" ht="15.75" customHeight="1" x14ac:dyDescent="0.25">
      <c r="G838" s="17"/>
      <c r="H838" s="17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7:26" ht="15.75" customHeight="1" x14ac:dyDescent="0.25">
      <c r="G839" s="17"/>
      <c r="H839" s="17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7:26" ht="15.75" customHeight="1" x14ac:dyDescent="0.25">
      <c r="G840" s="17"/>
      <c r="H840" s="17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7:26" ht="15.75" customHeight="1" x14ac:dyDescent="0.25">
      <c r="G841" s="17"/>
      <c r="H841" s="17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7:26" ht="15.75" customHeight="1" x14ac:dyDescent="0.25">
      <c r="G842" s="17"/>
      <c r="H842" s="17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7:26" ht="15.75" customHeight="1" x14ac:dyDescent="0.25">
      <c r="G843" s="17"/>
      <c r="H843" s="17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7:26" ht="15.75" customHeight="1" x14ac:dyDescent="0.25">
      <c r="G844" s="17"/>
      <c r="H844" s="17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7:26" ht="15.75" customHeight="1" x14ac:dyDescent="0.25">
      <c r="G845" s="17"/>
      <c r="H845" s="17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7:26" ht="15.75" customHeight="1" x14ac:dyDescent="0.25">
      <c r="G846" s="17"/>
      <c r="H846" s="17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7:26" ht="15.75" customHeight="1" x14ac:dyDescent="0.25">
      <c r="G847" s="17"/>
      <c r="H847" s="17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7:26" ht="15.75" customHeight="1" x14ac:dyDescent="0.25">
      <c r="G848" s="17"/>
      <c r="H848" s="17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7:26" ht="15.75" customHeight="1" x14ac:dyDescent="0.25">
      <c r="G849" s="17"/>
      <c r="H849" s="17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7:26" ht="15.75" customHeight="1" x14ac:dyDescent="0.25">
      <c r="G850" s="17"/>
      <c r="H850" s="17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7:26" ht="15.75" customHeight="1" x14ac:dyDescent="0.25">
      <c r="G851" s="17"/>
      <c r="H851" s="17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7:26" ht="15.75" customHeight="1" x14ac:dyDescent="0.25">
      <c r="G852" s="17"/>
      <c r="H852" s="17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7:26" ht="15.75" customHeight="1" x14ac:dyDescent="0.25">
      <c r="G853" s="17"/>
      <c r="H853" s="17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7:26" ht="15.75" customHeight="1" x14ac:dyDescent="0.25">
      <c r="G854" s="17"/>
      <c r="H854" s="17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7:26" ht="15.75" customHeight="1" x14ac:dyDescent="0.25">
      <c r="G855" s="17"/>
      <c r="H855" s="17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7:26" ht="15.75" customHeight="1" x14ac:dyDescent="0.25">
      <c r="G856" s="17"/>
      <c r="H856" s="17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7:26" ht="15.75" customHeight="1" x14ac:dyDescent="0.25">
      <c r="G857" s="17"/>
      <c r="H857" s="17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7:26" ht="15.75" customHeight="1" x14ac:dyDescent="0.25">
      <c r="G858" s="17"/>
      <c r="H858" s="17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7:26" ht="15.75" customHeight="1" x14ac:dyDescent="0.25">
      <c r="G859" s="17"/>
      <c r="H859" s="17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7:26" ht="15.75" customHeight="1" x14ac:dyDescent="0.25">
      <c r="G860" s="17"/>
      <c r="H860" s="17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7:26" ht="15.75" customHeight="1" x14ac:dyDescent="0.25">
      <c r="G861" s="17"/>
      <c r="H861" s="17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7:26" ht="15.75" customHeight="1" x14ac:dyDescent="0.25">
      <c r="G862" s="17"/>
      <c r="H862" s="17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7:26" ht="15.75" customHeight="1" x14ac:dyDescent="0.25">
      <c r="G863" s="17"/>
      <c r="H863" s="17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7:26" ht="15.75" customHeight="1" x14ac:dyDescent="0.25">
      <c r="G864" s="17"/>
      <c r="H864" s="17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7:26" ht="15.75" customHeight="1" x14ac:dyDescent="0.25">
      <c r="G865" s="17"/>
      <c r="H865" s="17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7:26" ht="15.75" customHeight="1" x14ac:dyDescent="0.25">
      <c r="G866" s="17"/>
      <c r="H866" s="17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7:26" ht="15.75" customHeight="1" x14ac:dyDescent="0.25">
      <c r="G867" s="17"/>
      <c r="H867" s="17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7:26" ht="15.75" customHeight="1" x14ac:dyDescent="0.25">
      <c r="G868" s="17"/>
      <c r="H868" s="17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7:26" ht="15.75" customHeight="1" x14ac:dyDescent="0.25">
      <c r="G869" s="17"/>
      <c r="H869" s="17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7:26" ht="15.75" customHeight="1" x14ac:dyDescent="0.25">
      <c r="G870" s="17"/>
      <c r="H870" s="17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7:26" ht="15.75" customHeight="1" x14ac:dyDescent="0.25">
      <c r="G871" s="17"/>
      <c r="H871" s="17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7:26" ht="15.75" customHeight="1" x14ac:dyDescent="0.25">
      <c r="G872" s="17"/>
      <c r="H872" s="17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7:26" ht="15.75" customHeight="1" x14ac:dyDescent="0.25">
      <c r="G873" s="17"/>
      <c r="H873" s="17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7:26" ht="15.75" customHeight="1" x14ac:dyDescent="0.25">
      <c r="G874" s="17"/>
      <c r="H874" s="17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7:26" ht="15.75" customHeight="1" x14ac:dyDescent="0.25">
      <c r="G875" s="17"/>
      <c r="H875" s="17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7:26" ht="15.75" customHeight="1" x14ac:dyDescent="0.25">
      <c r="G876" s="17"/>
      <c r="H876" s="17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7:26" ht="15.75" customHeight="1" x14ac:dyDescent="0.25">
      <c r="G877" s="17"/>
      <c r="H877" s="17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7:26" ht="15.75" customHeight="1" x14ac:dyDescent="0.25">
      <c r="G878" s="17"/>
      <c r="H878" s="17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7:26" ht="15.75" customHeight="1" x14ac:dyDescent="0.25">
      <c r="G879" s="17"/>
      <c r="H879" s="17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7:26" ht="15.75" customHeight="1" x14ac:dyDescent="0.25">
      <c r="G880" s="17"/>
      <c r="H880" s="17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7:26" ht="15.75" customHeight="1" x14ac:dyDescent="0.25">
      <c r="G881" s="17"/>
      <c r="H881" s="17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7:26" ht="15.75" customHeight="1" x14ac:dyDescent="0.25">
      <c r="G882" s="17"/>
      <c r="H882" s="17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7:26" ht="15.75" customHeight="1" x14ac:dyDescent="0.25">
      <c r="G883" s="17"/>
      <c r="H883" s="17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7:26" ht="15.75" customHeight="1" x14ac:dyDescent="0.25">
      <c r="G884" s="17"/>
      <c r="H884" s="17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7:26" ht="15.75" customHeight="1" x14ac:dyDescent="0.25">
      <c r="G885" s="17"/>
      <c r="H885" s="17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7:26" ht="15.75" customHeight="1" x14ac:dyDescent="0.25">
      <c r="G886" s="17"/>
      <c r="H886" s="17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7:26" ht="15.75" customHeight="1" x14ac:dyDescent="0.25">
      <c r="G887" s="17"/>
      <c r="H887" s="17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7:26" ht="15.75" customHeight="1" x14ac:dyDescent="0.25">
      <c r="G888" s="17"/>
      <c r="H888" s="17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7:26" ht="15.75" customHeight="1" x14ac:dyDescent="0.25">
      <c r="G889" s="17"/>
      <c r="H889" s="17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7:26" ht="15.75" customHeight="1" x14ac:dyDescent="0.25">
      <c r="G890" s="17"/>
      <c r="H890" s="17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7:26" ht="15.75" customHeight="1" x14ac:dyDescent="0.25">
      <c r="G891" s="17"/>
      <c r="H891" s="17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7:26" ht="15.75" customHeight="1" x14ac:dyDescent="0.25">
      <c r="G892" s="17"/>
      <c r="H892" s="17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7:26" ht="15.75" customHeight="1" x14ac:dyDescent="0.25">
      <c r="G893" s="17"/>
      <c r="H893" s="17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7:26" ht="15.75" customHeight="1" x14ac:dyDescent="0.25">
      <c r="G894" s="17"/>
      <c r="H894" s="17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7:26" ht="15.75" customHeight="1" x14ac:dyDescent="0.25">
      <c r="G895" s="17"/>
      <c r="H895" s="17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7:26" ht="15.75" customHeight="1" x14ac:dyDescent="0.25">
      <c r="G896" s="17"/>
      <c r="H896" s="17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7:26" ht="15.75" customHeight="1" x14ac:dyDescent="0.25">
      <c r="G897" s="17"/>
      <c r="H897" s="17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7:26" ht="15.75" customHeight="1" x14ac:dyDescent="0.25">
      <c r="G898" s="17"/>
      <c r="H898" s="17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7:26" ht="15.75" customHeight="1" x14ac:dyDescent="0.25">
      <c r="G899" s="17"/>
      <c r="H899" s="17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7:26" ht="15.75" customHeight="1" x14ac:dyDescent="0.25">
      <c r="G900" s="17"/>
      <c r="H900" s="17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7:26" ht="15.75" customHeight="1" x14ac:dyDescent="0.25">
      <c r="G901" s="17"/>
      <c r="H901" s="17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7:26" ht="15.75" customHeight="1" x14ac:dyDescent="0.25">
      <c r="G902" s="17"/>
      <c r="H902" s="17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7:26" ht="15.75" customHeight="1" x14ac:dyDescent="0.25">
      <c r="G903" s="17"/>
      <c r="H903" s="17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7:26" ht="15.75" customHeight="1" x14ac:dyDescent="0.25">
      <c r="G904" s="17"/>
      <c r="H904" s="17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7:26" ht="15.75" customHeight="1" x14ac:dyDescent="0.25">
      <c r="G905" s="17"/>
      <c r="H905" s="17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7:26" ht="15.75" customHeight="1" x14ac:dyDescent="0.25">
      <c r="G906" s="17"/>
      <c r="H906" s="17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7:26" ht="15.75" customHeight="1" x14ac:dyDescent="0.25">
      <c r="G907" s="17"/>
      <c r="H907" s="17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7:26" ht="15.75" customHeight="1" x14ac:dyDescent="0.25">
      <c r="G908" s="17"/>
      <c r="H908" s="17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7:26" ht="15.75" customHeight="1" x14ac:dyDescent="0.25">
      <c r="G909" s="17"/>
      <c r="H909" s="17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7:26" ht="15.75" customHeight="1" x14ac:dyDescent="0.25">
      <c r="G910" s="17"/>
      <c r="H910" s="17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7:26" ht="15.75" customHeight="1" x14ac:dyDescent="0.25">
      <c r="G911" s="17"/>
      <c r="H911" s="17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7:26" ht="15.75" customHeight="1" x14ac:dyDescent="0.25">
      <c r="G912" s="17"/>
      <c r="H912" s="17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7:26" ht="15.75" customHeight="1" x14ac:dyDescent="0.25">
      <c r="G913" s="17"/>
      <c r="H913" s="17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7:26" ht="15.75" customHeight="1" x14ac:dyDescent="0.25">
      <c r="G914" s="17"/>
      <c r="H914" s="17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7:26" ht="15.75" customHeight="1" x14ac:dyDescent="0.25">
      <c r="G915" s="17"/>
      <c r="H915" s="17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7:26" ht="15.75" customHeight="1" x14ac:dyDescent="0.25">
      <c r="G916" s="17"/>
      <c r="H916" s="17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7:26" ht="15.75" customHeight="1" x14ac:dyDescent="0.25">
      <c r="G917" s="17"/>
      <c r="H917" s="17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7:26" ht="15.75" customHeight="1" x14ac:dyDescent="0.25">
      <c r="G918" s="17"/>
      <c r="H918" s="17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7:26" ht="15.75" customHeight="1" x14ac:dyDescent="0.25">
      <c r="G919" s="17"/>
      <c r="H919" s="17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7:26" ht="15.75" customHeight="1" x14ac:dyDescent="0.25">
      <c r="G920" s="17"/>
      <c r="H920" s="17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7:26" ht="15.75" customHeight="1" x14ac:dyDescent="0.25">
      <c r="G921" s="17"/>
      <c r="H921" s="17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7:26" ht="15.75" customHeight="1" x14ac:dyDescent="0.25">
      <c r="G922" s="17"/>
      <c r="H922" s="17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7:26" ht="15.75" customHeight="1" x14ac:dyDescent="0.25">
      <c r="G923" s="17"/>
      <c r="H923" s="17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7:26" ht="15.75" customHeight="1" x14ac:dyDescent="0.25">
      <c r="G924" s="17"/>
      <c r="H924" s="17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7:26" ht="15.75" customHeight="1" x14ac:dyDescent="0.25">
      <c r="G925" s="17"/>
      <c r="H925" s="17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7:26" ht="15.75" customHeight="1" x14ac:dyDescent="0.25">
      <c r="G926" s="17"/>
      <c r="H926" s="17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7:26" ht="15.75" customHeight="1" x14ac:dyDescent="0.25">
      <c r="G927" s="17"/>
      <c r="H927" s="17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7:26" ht="15.75" customHeight="1" x14ac:dyDescent="0.25">
      <c r="G928" s="17"/>
      <c r="H928" s="17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7:26" ht="15.75" customHeight="1" x14ac:dyDescent="0.25">
      <c r="G929" s="17"/>
      <c r="H929" s="17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7:26" ht="15.75" customHeight="1" x14ac:dyDescent="0.25">
      <c r="G930" s="17"/>
      <c r="H930" s="17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7:26" ht="15.75" customHeight="1" x14ac:dyDescent="0.25">
      <c r="G931" s="17"/>
      <c r="H931" s="17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7:26" ht="15.75" customHeight="1" x14ac:dyDescent="0.25">
      <c r="G932" s="17"/>
      <c r="H932" s="17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7:26" ht="15.75" customHeight="1" x14ac:dyDescent="0.25">
      <c r="G933" s="17"/>
      <c r="H933" s="17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7:26" ht="15.75" customHeight="1" x14ac:dyDescent="0.25">
      <c r="G934" s="17"/>
      <c r="H934" s="17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7:26" ht="15.75" customHeight="1" x14ac:dyDescent="0.25">
      <c r="G935" s="17"/>
      <c r="H935" s="17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7:26" ht="15.75" customHeight="1" x14ac:dyDescent="0.25">
      <c r="G936" s="17"/>
      <c r="H936" s="17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7:26" ht="15.75" customHeight="1" x14ac:dyDescent="0.25">
      <c r="G937" s="17"/>
      <c r="H937" s="17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7:26" ht="15.75" customHeight="1" x14ac:dyDescent="0.25">
      <c r="G938" s="17"/>
      <c r="H938" s="17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7:26" ht="15.75" customHeight="1" x14ac:dyDescent="0.25">
      <c r="G939" s="17"/>
      <c r="H939" s="17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7:26" ht="15.75" customHeight="1" x14ac:dyDescent="0.25">
      <c r="G940" s="17"/>
      <c r="H940" s="17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7:26" ht="15.75" customHeight="1" x14ac:dyDescent="0.25">
      <c r="G941" s="17"/>
      <c r="H941" s="17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7:26" ht="15.75" customHeight="1" x14ac:dyDescent="0.25">
      <c r="G942" s="17"/>
      <c r="H942" s="17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7:26" ht="15.75" customHeight="1" x14ac:dyDescent="0.25">
      <c r="G943" s="17"/>
      <c r="H943" s="17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7:26" ht="15.75" customHeight="1" x14ac:dyDescent="0.25">
      <c r="G944" s="17"/>
      <c r="H944" s="17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7:26" ht="15.75" customHeight="1" x14ac:dyDescent="0.25">
      <c r="G945" s="17"/>
      <c r="H945" s="17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7:26" ht="15.75" customHeight="1" x14ac:dyDescent="0.25">
      <c r="G946" s="17"/>
      <c r="H946" s="17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7:26" ht="15.75" customHeight="1" x14ac:dyDescent="0.25">
      <c r="G947" s="17"/>
      <c r="H947" s="17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7:26" ht="15.75" customHeight="1" x14ac:dyDescent="0.25">
      <c r="G948" s="17"/>
      <c r="H948" s="17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7:26" ht="15.75" customHeight="1" x14ac:dyDescent="0.25">
      <c r="G949" s="17"/>
      <c r="H949" s="17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7:26" ht="15.75" customHeight="1" x14ac:dyDescent="0.25">
      <c r="G950" s="17"/>
      <c r="H950" s="17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7:26" ht="15.75" customHeight="1" x14ac:dyDescent="0.25">
      <c r="G951" s="17"/>
      <c r="H951" s="17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7:26" ht="15.75" customHeight="1" x14ac:dyDescent="0.25">
      <c r="G952" s="17"/>
      <c r="H952" s="17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7:26" ht="15.75" customHeight="1" x14ac:dyDescent="0.25">
      <c r="G953" s="17"/>
      <c r="H953" s="17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7:26" ht="15.75" customHeight="1" x14ac:dyDescent="0.25">
      <c r="G954" s="17"/>
      <c r="H954" s="17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7:26" ht="15.75" customHeight="1" x14ac:dyDescent="0.25">
      <c r="G955" s="17"/>
      <c r="H955" s="17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7:26" ht="15.75" customHeight="1" x14ac:dyDescent="0.25">
      <c r="G956" s="17"/>
      <c r="H956" s="17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7:26" ht="15.75" customHeight="1" x14ac:dyDescent="0.25">
      <c r="G957" s="17"/>
      <c r="H957" s="17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7:26" ht="15.75" customHeight="1" x14ac:dyDescent="0.25">
      <c r="G958" s="17"/>
      <c r="H958" s="17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7:26" ht="15.75" customHeight="1" x14ac:dyDescent="0.25">
      <c r="G959" s="17"/>
      <c r="H959" s="17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7:26" ht="15.75" customHeight="1" x14ac:dyDescent="0.25">
      <c r="G960" s="17"/>
      <c r="H960" s="17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7:26" ht="15.75" customHeight="1" x14ac:dyDescent="0.25">
      <c r="G961" s="17"/>
      <c r="H961" s="17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7:26" ht="15.75" customHeight="1" x14ac:dyDescent="0.25">
      <c r="G962" s="17"/>
      <c r="H962" s="17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7:26" ht="15.75" customHeight="1" x14ac:dyDescent="0.25">
      <c r="G963" s="17"/>
      <c r="H963" s="17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7:26" ht="15.75" customHeight="1" x14ac:dyDescent="0.25">
      <c r="G964" s="17"/>
      <c r="H964" s="17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7:26" ht="15.75" customHeight="1" x14ac:dyDescent="0.25">
      <c r="G965" s="17"/>
      <c r="H965" s="17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7:26" ht="15.75" customHeight="1" x14ac:dyDescent="0.25">
      <c r="G966" s="17"/>
      <c r="H966" s="17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7:26" ht="15.75" customHeight="1" x14ac:dyDescent="0.25">
      <c r="G967" s="17"/>
      <c r="H967" s="17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7:26" ht="15.75" customHeight="1" x14ac:dyDescent="0.25">
      <c r="G968" s="17"/>
      <c r="H968" s="17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7:26" ht="15.75" customHeight="1" x14ac:dyDescent="0.25">
      <c r="G969" s="17"/>
      <c r="H969" s="17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7:26" ht="15.75" customHeight="1" x14ac:dyDescent="0.25">
      <c r="G970" s="17"/>
      <c r="H970" s="17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7:26" ht="15.75" customHeight="1" x14ac:dyDescent="0.25">
      <c r="G971" s="17"/>
      <c r="H971" s="17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7:26" ht="15.75" customHeight="1" x14ac:dyDescent="0.25">
      <c r="G972" s="17"/>
      <c r="H972" s="17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7:26" ht="15.75" customHeight="1" x14ac:dyDescent="0.25">
      <c r="G973" s="17"/>
      <c r="H973" s="17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7:26" ht="15.75" customHeight="1" x14ac:dyDescent="0.25">
      <c r="G974" s="17"/>
      <c r="H974" s="17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7:26" ht="15.75" customHeight="1" x14ac:dyDescent="0.25">
      <c r="G975" s="17"/>
      <c r="H975" s="17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7:26" ht="15.75" customHeight="1" x14ac:dyDescent="0.25">
      <c r="G976" s="17"/>
      <c r="H976" s="17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7:26" ht="15.75" customHeight="1" x14ac:dyDescent="0.25">
      <c r="G977" s="17"/>
      <c r="H977" s="17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7:26" ht="15.75" customHeight="1" x14ac:dyDescent="0.25">
      <c r="G978" s="17"/>
      <c r="H978" s="17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7:26" ht="15.75" customHeight="1" x14ac:dyDescent="0.25">
      <c r="G979" s="17"/>
      <c r="H979" s="17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7:26" ht="15.75" customHeight="1" x14ac:dyDescent="0.25">
      <c r="G980" s="17"/>
      <c r="H980" s="17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7:26" ht="15.75" customHeight="1" x14ac:dyDescent="0.25">
      <c r="G981" s="17"/>
      <c r="H981" s="17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7:26" ht="15.75" customHeight="1" x14ac:dyDescent="0.25">
      <c r="G982" s="17"/>
      <c r="H982" s="17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7:26" ht="15.75" customHeight="1" x14ac:dyDescent="0.25">
      <c r="G983" s="17"/>
      <c r="H983" s="17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7:26" ht="15.75" customHeight="1" x14ac:dyDescent="0.25">
      <c r="G984" s="17"/>
      <c r="H984" s="17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7:26" ht="15.75" customHeight="1" x14ac:dyDescent="0.25">
      <c r="G985" s="17"/>
      <c r="H985" s="17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7:26" ht="15.75" customHeight="1" x14ac:dyDescent="0.25">
      <c r="G986" s="17"/>
      <c r="H986" s="17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7:26" ht="15.75" customHeight="1" x14ac:dyDescent="0.25">
      <c r="G987" s="17"/>
      <c r="H987" s="17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7:26" ht="15.75" customHeight="1" x14ac:dyDescent="0.25">
      <c r="G988" s="17"/>
      <c r="H988" s="17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7:26" ht="15.75" customHeight="1" x14ac:dyDescent="0.25">
      <c r="G989" s="17"/>
      <c r="H989" s="17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7:26" ht="15.75" customHeight="1" x14ac:dyDescent="0.25">
      <c r="G990" s="17"/>
      <c r="H990" s="17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</sheetData>
  <sheetProtection algorithmName="SHA-512" hashValue="eZKH0gGTeozGLftGe2wD4xdPIBJo1g6qcYE/Vc3Giv/gw0fhXzvwSBIY8Aoi7/+6t98VVa5jE9z1pT8FKLk7/A==" saltValue="A9awILTHsYdmkN2wq38ceQ==" spinCount="100000" sheet="1" objects="1" scenarios="1"/>
  <mergeCells count="14">
    <mergeCell ref="A49:B49"/>
    <mergeCell ref="C49:E49"/>
    <mergeCell ref="C50:D50"/>
    <mergeCell ref="C51:D51"/>
    <mergeCell ref="C53:D53"/>
    <mergeCell ref="C54:D54"/>
    <mergeCell ref="C55:D55"/>
    <mergeCell ref="C56:D56"/>
    <mergeCell ref="C52:D52"/>
    <mergeCell ref="A69:G69"/>
    <mergeCell ref="B60:E60"/>
    <mergeCell ref="B61:G61"/>
    <mergeCell ref="A64:H65"/>
    <mergeCell ref="A66:H67"/>
  </mergeCells>
  <printOptions horizontalCentered="1"/>
  <pageMargins left="0.5" right="0.5" top="0.83333333333333337" bottom="0.7" header="0.3" footer="0.3"/>
  <pageSetup scale="80" firstPageNumber="2" fitToHeight="0" orientation="portrait" useFirstPageNumber="1" r:id="rId1"/>
  <headerFooter>
    <oddHeader>&amp;L&amp;"Arial,Regular"
The following offer is hereby submitted: &amp;R&amp;"Arial,Regular"
Offeror: _______________________________________</oddHeader>
    <oddFooter>&amp;L&amp;"Arial,Regular"&amp;10OFFER PAGE
IFB D26-056&amp;C&amp;"Arial,Regular"&amp;10OF-&amp;P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1"/>
  <sheetViews>
    <sheetView zoomScaleNormal="100" zoomScalePageLayoutView="130" workbookViewId="0">
      <selection activeCell="M28" sqref="M28"/>
    </sheetView>
  </sheetViews>
  <sheetFormatPr defaultColWidth="14.42578125" defaultRowHeight="15" x14ac:dyDescent="0.25"/>
  <cols>
    <col min="1" max="1" width="5" style="3" customWidth="1"/>
    <col min="2" max="2" width="16" style="3" customWidth="1"/>
    <col min="3" max="3" width="10.42578125" style="3" customWidth="1"/>
    <col min="4" max="4" width="7.7109375" style="3" customWidth="1"/>
    <col min="5" max="5" width="8.5703125" style="3" customWidth="1"/>
    <col min="6" max="6" width="11.28515625" style="3" customWidth="1"/>
    <col min="7" max="7" width="10.140625" style="3" customWidth="1"/>
    <col min="8" max="8" width="17.42578125" style="3" customWidth="1"/>
    <col min="9" max="9" width="9.28515625" style="3" customWidth="1"/>
    <col min="10" max="26" width="8.7109375" style="3" customWidth="1"/>
    <col min="27" max="16384" width="14.42578125" style="3"/>
  </cols>
  <sheetData>
    <row r="1" spans="1:26" ht="20.100000000000001" customHeight="1" x14ac:dyDescent="0.25">
      <c r="A1" s="2" t="s">
        <v>0</v>
      </c>
      <c r="D1" s="4" t="s">
        <v>1</v>
      </c>
      <c r="E1" s="1"/>
      <c r="F1" s="1"/>
      <c r="G1" s="1"/>
      <c r="H1" s="1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9.9499999999999993" customHeight="1" x14ac:dyDescent="0.25">
      <c r="A2" s="2"/>
      <c r="D2" s="4"/>
      <c r="E2" s="6"/>
      <c r="F2" s="6"/>
      <c r="G2" s="6"/>
      <c r="H2" s="6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5.75" x14ac:dyDescent="0.25">
      <c r="A3" s="27" t="s">
        <v>102</v>
      </c>
      <c r="B3" s="28"/>
      <c r="C3" s="28"/>
      <c r="D3" s="28"/>
      <c r="E3" s="28"/>
      <c r="F3" s="7"/>
      <c r="G3" s="7"/>
      <c r="H3" s="7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3" customHeight="1" x14ac:dyDescent="0.25">
      <c r="A4" s="29"/>
      <c r="B4" s="30"/>
      <c r="C4" s="30"/>
      <c r="D4" s="31"/>
      <c r="E4" s="32"/>
      <c r="F4" s="6"/>
      <c r="G4" s="6"/>
      <c r="H4" s="6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24.95" customHeight="1" x14ac:dyDescent="0.25">
      <c r="A5" s="98" t="s">
        <v>2</v>
      </c>
      <c r="B5" s="99"/>
      <c r="C5" s="99"/>
      <c r="D5" s="99"/>
      <c r="E5" s="30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54.75" customHeight="1" x14ac:dyDescent="0.25">
      <c r="A6" s="8" t="s">
        <v>3</v>
      </c>
      <c r="B6" s="9" t="s">
        <v>4</v>
      </c>
      <c r="C6" s="222" t="s">
        <v>5</v>
      </c>
      <c r="D6" s="222"/>
      <c r="E6" s="10" t="s">
        <v>92</v>
      </c>
      <c r="F6" s="10" t="s">
        <v>93</v>
      </c>
      <c r="G6" s="40" t="s">
        <v>94</v>
      </c>
      <c r="H6" s="41" t="s">
        <v>95</v>
      </c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7.25" customHeight="1" x14ac:dyDescent="0.25">
      <c r="A7" s="69">
        <v>1</v>
      </c>
      <c r="B7" s="53" t="s">
        <v>6</v>
      </c>
      <c r="C7" s="54" t="s">
        <v>7</v>
      </c>
      <c r="D7" s="55"/>
      <c r="E7" s="56">
        <v>750</v>
      </c>
      <c r="F7" s="57">
        <v>1</v>
      </c>
      <c r="G7" s="108"/>
      <c r="H7" s="107">
        <f t="shared" ref="H7:H47" si="0">F7*G7</f>
        <v>0</v>
      </c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7.25" customHeight="1" x14ac:dyDescent="0.25">
      <c r="A8" s="70">
        <v>2</v>
      </c>
      <c r="B8" s="59" t="s">
        <v>8</v>
      </c>
      <c r="C8" s="60" t="s">
        <v>9</v>
      </c>
      <c r="D8" s="26"/>
      <c r="E8" s="61">
        <v>750</v>
      </c>
      <c r="F8" s="62">
        <v>3</v>
      </c>
      <c r="G8" s="109">
        <v>20</v>
      </c>
      <c r="H8" s="105">
        <f t="shared" si="0"/>
        <v>60</v>
      </c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7.25" customHeight="1" x14ac:dyDescent="0.25">
      <c r="A9" s="71">
        <v>3</v>
      </c>
      <c r="B9" s="2" t="s">
        <v>10</v>
      </c>
      <c r="C9" s="63" t="s">
        <v>11</v>
      </c>
      <c r="E9" s="64">
        <v>1200</v>
      </c>
      <c r="F9" s="65">
        <v>2</v>
      </c>
      <c r="G9" s="108"/>
      <c r="H9" s="107">
        <f t="shared" si="0"/>
        <v>0</v>
      </c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7.25" customHeight="1" x14ac:dyDescent="0.25">
      <c r="A10" s="70">
        <v>4</v>
      </c>
      <c r="B10" s="59" t="s">
        <v>12</v>
      </c>
      <c r="C10" s="60" t="s">
        <v>13</v>
      </c>
      <c r="D10" s="26"/>
      <c r="E10" s="61">
        <v>750</v>
      </c>
      <c r="F10" s="62">
        <v>3</v>
      </c>
      <c r="G10" s="109"/>
      <c r="H10" s="105">
        <f t="shared" si="0"/>
        <v>0</v>
      </c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7.25" customHeight="1" x14ac:dyDescent="0.25">
      <c r="A11" s="71">
        <v>5</v>
      </c>
      <c r="B11" s="2" t="s">
        <v>14</v>
      </c>
      <c r="C11" s="63" t="s">
        <v>15</v>
      </c>
      <c r="E11" s="64">
        <v>1200</v>
      </c>
      <c r="F11" s="65">
        <v>2</v>
      </c>
      <c r="G11" s="108"/>
      <c r="H11" s="107">
        <f t="shared" si="0"/>
        <v>0</v>
      </c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7.25" customHeight="1" x14ac:dyDescent="0.25">
      <c r="A12" s="70">
        <v>6</v>
      </c>
      <c r="B12" s="59" t="s">
        <v>16</v>
      </c>
      <c r="C12" s="60" t="s">
        <v>17</v>
      </c>
      <c r="D12" s="26"/>
      <c r="E12" s="61">
        <v>1200</v>
      </c>
      <c r="F12" s="62">
        <v>2</v>
      </c>
      <c r="G12" s="109"/>
      <c r="H12" s="105">
        <f t="shared" si="0"/>
        <v>0</v>
      </c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7.25" customHeight="1" x14ac:dyDescent="0.25">
      <c r="A13" s="71">
        <v>7</v>
      </c>
      <c r="B13" s="2" t="s">
        <v>18</v>
      </c>
      <c r="C13" s="63" t="s">
        <v>9</v>
      </c>
      <c r="E13" s="64">
        <v>30</v>
      </c>
      <c r="F13" s="65">
        <v>8</v>
      </c>
      <c r="G13" s="108"/>
      <c r="H13" s="107">
        <f t="shared" si="0"/>
        <v>0</v>
      </c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7.25" customHeight="1" x14ac:dyDescent="0.25">
      <c r="A14" s="70">
        <v>8</v>
      </c>
      <c r="B14" s="59" t="s">
        <v>19</v>
      </c>
      <c r="C14" s="60" t="s">
        <v>20</v>
      </c>
      <c r="D14" s="26"/>
      <c r="E14" s="61">
        <v>750</v>
      </c>
      <c r="F14" s="62">
        <v>2</v>
      </c>
      <c r="G14" s="109"/>
      <c r="H14" s="105">
        <f t="shared" si="0"/>
        <v>0</v>
      </c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7.25" customHeight="1" x14ac:dyDescent="0.25">
      <c r="A15" s="71">
        <v>9</v>
      </c>
      <c r="B15" s="2" t="s">
        <v>21</v>
      </c>
      <c r="C15" s="63" t="s">
        <v>11</v>
      </c>
      <c r="E15" s="64">
        <v>750</v>
      </c>
      <c r="F15" s="65">
        <v>3</v>
      </c>
      <c r="G15" s="108"/>
      <c r="H15" s="107">
        <f t="shared" si="0"/>
        <v>0</v>
      </c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7.25" customHeight="1" x14ac:dyDescent="0.25">
      <c r="A16" s="70">
        <v>10</v>
      </c>
      <c r="B16" s="59" t="s">
        <v>22</v>
      </c>
      <c r="C16" s="60" t="s">
        <v>23</v>
      </c>
      <c r="D16" s="26"/>
      <c r="E16" s="61">
        <v>750</v>
      </c>
      <c r="F16" s="62">
        <v>3</v>
      </c>
      <c r="G16" s="109"/>
      <c r="H16" s="105">
        <f t="shared" si="0"/>
        <v>0</v>
      </c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7.25" customHeight="1" x14ac:dyDescent="0.25">
      <c r="A17" s="71">
        <v>11</v>
      </c>
      <c r="B17" s="2" t="s">
        <v>24</v>
      </c>
      <c r="C17" s="63" t="s">
        <v>11</v>
      </c>
      <c r="E17" s="64">
        <v>500</v>
      </c>
      <c r="F17" s="65">
        <v>5</v>
      </c>
      <c r="G17" s="108"/>
      <c r="H17" s="107">
        <f t="shared" si="0"/>
        <v>0</v>
      </c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7.25" customHeight="1" x14ac:dyDescent="0.25">
      <c r="A18" s="70">
        <v>12</v>
      </c>
      <c r="B18" s="59" t="s">
        <v>25</v>
      </c>
      <c r="C18" s="60" t="s">
        <v>26</v>
      </c>
      <c r="D18" s="26"/>
      <c r="E18" s="61">
        <v>1000</v>
      </c>
      <c r="F18" s="62">
        <v>2</v>
      </c>
      <c r="G18" s="109"/>
      <c r="H18" s="105">
        <f t="shared" si="0"/>
        <v>0</v>
      </c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7.25" customHeight="1" x14ac:dyDescent="0.25">
      <c r="A19" s="71">
        <v>13</v>
      </c>
      <c r="B19" s="2" t="s">
        <v>27</v>
      </c>
      <c r="C19" s="63" t="s">
        <v>28</v>
      </c>
      <c r="E19" s="64">
        <v>1200</v>
      </c>
      <c r="F19" s="65">
        <v>2</v>
      </c>
      <c r="G19" s="108"/>
      <c r="H19" s="107">
        <f t="shared" si="0"/>
        <v>0</v>
      </c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7.25" customHeight="1" x14ac:dyDescent="0.25">
      <c r="A20" s="70">
        <v>14</v>
      </c>
      <c r="B20" s="59" t="s">
        <v>29</v>
      </c>
      <c r="C20" s="60" t="s">
        <v>7</v>
      </c>
      <c r="D20" s="26"/>
      <c r="E20" s="61">
        <v>1500</v>
      </c>
      <c r="F20" s="62">
        <v>1</v>
      </c>
      <c r="G20" s="109"/>
      <c r="H20" s="105">
        <f t="shared" si="0"/>
        <v>0</v>
      </c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7.25" customHeight="1" x14ac:dyDescent="0.25">
      <c r="A21" s="71">
        <v>15</v>
      </c>
      <c r="B21" s="2" t="s">
        <v>30</v>
      </c>
      <c r="C21" s="63" t="s">
        <v>31</v>
      </c>
      <c r="E21" s="64">
        <v>1000</v>
      </c>
      <c r="F21" s="65">
        <v>4</v>
      </c>
      <c r="G21" s="108"/>
      <c r="H21" s="107">
        <f t="shared" si="0"/>
        <v>0</v>
      </c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7.25" customHeight="1" x14ac:dyDescent="0.25">
      <c r="A22" s="70">
        <v>16</v>
      </c>
      <c r="B22" s="59" t="s">
        <v>32</v>
      </c>
      <c r="C22" s="60" t="s">
        <v>33</v>
      </c>
      <c r="D22" s="26"/>
      <c r="E22" s="61">
        <v>500</v>
      </c>
      <c r="F22" s="62">
        <v>4</v>
      </c>
      <c r="G22" s="109"/>
      <c r="H22" s="105">
        <f t="shared" si="0"/>
        <v>0</v>
      </c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7.25" customHeight="1" x14ac:dyDescent="0.25">
      <c r="A23" s="71">
        <v>17</v>
      </c>
      <c r="B23" s="2" t="s">
        <v>34</v>
      </c>
      <c r="C23" s="63" t="s">
        <v>35</v>
      </c>
      <c r="E23" s="64">
        <v>750</v>
      </c>
      <c r="F23" s="65">
        <v>3</v>
      </c>
      <c r="G23" s="108"/>
      <c r="H23" s="107">
        <f t="shared" si="0"/>
        <v>0</v>
      </c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7.25" customHeight="1" x14ac:dyDescent="0.25">
      <c r="A24" s="70">
        <v>18</v>
      </c>
      <c r="B24" s="59" t="s">
        <v>36</v>
      </c>
      <c r="C24" s="60" t="s">
        <v>37</v>
      </c>
      <c r="D24" s="26"/>
      <c r="E24" s="61">
        <v>1500</v>
      </c>
      <c r="F24" s="62">
        <v>2</v>
      </c>
      <c r="G24" s="109"/>
      <c r="H24" s="105">
        <f t="shared" si="0"/>
        <v>0</v>
      </c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7.25" customHeight="1" x14ac:dyDescent="0.25">
      <c r="A25" s="71">
        <v>19</v>
      </c>
      <c r="B25" s="2" t="s">
        <v>38</v>
      </c>
      <c r="C25" s="63" t="s">
        <v>33</v>
      </c>
      <c r="E25" s="64">
        <v>1200</v>
      </c>
      <c r="F25" s="65">
        <v>2</v>
      </c>
      <c r="G25" s="108"/>
      <c r="H25" s="107">
        <f t="shared" si="0"/>
        <v>0</v>
      </c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7.25" customHeight="1" x14ac:dyDescent="0.25">
      <c r="A26" s="70">
        <v>20</v>
      </c>
      <c r="B26" s="59" t="s">
        <v>39</v>
      </c>
      <c r="C26" s="60" t="s">
        <v>23</v>
      </c>
      <c r="D26" s="26"/>
      <c r="E26" s="61">
        <v>1000</v>
      </c>
      <c r="F26" s="62">
        <v>2</v>
      </c>
      <c r="G26" s="109"/>
      <c r="H26" s="105">
        <f t="shared" si="0"/>
        <v>0</v>
      </c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7.25" customHeight="1" x14ac:dyDescent="0.25">
      <c r="A27" s="71">
        <v>21</v>
      </c>
      <c r="B27" s="2" t="s">
        <v>40</v>
      </c>
      <c r="C27" s="63" t="s">
        <v>7</v>
      </c>
      <c r="E27" s="64">
        <v>100</v>
      </c>
      <c r="F27" s="65">
        <v>4</v>
      </c>
      <c r="G27" s="108"/>
      <c r="H27" s="107">
        <f t="shared" si="0"/>
        <v>0</v>
      </c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7.25" customHeight="1" x14ac:dyDescent="0.25">
      <c r="A28" s="70">
        <v>22</v>
      </c>
      <c r="B28" s="59" t="s">
        <v>41</v>
      </c>
      <c r="C28" s="60" t="s">
        <v>42</v>
      </c>
      <c r="D28" s="26"/>
      <c r="E28" s="61">
        <v>1000</v>
      </c>
      <c r="F28" s="62">
        <v>2</v>
      </c>
      <c r="G28" s="109"/>
      <c r="H28" s="105">
        <f t="shared" si="0"/>
        <v>0</v>
      </c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7.25" customHeight="1" x14ac:dyDescent="0.25">
      <c r="A29" s="71">
        <v>23</v>
      </c>
      <c r="B29" s="2" t="s">
        <v>43</v>
      </c>
      <c r="C29" s="63" t="s">
        <v>26</v>
      </c>
      <c r="E29" s="64">
        <v>1200</v>
      </c>
      <c r="F29" s="65">
        <v>2</v>
      </c>
      <c r="G29" s="108"/>
      <c r="H29" s="107">
        <f t="shared" si="0"/>
        <v>0</v>
      </c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7.25" customHeight="1" x14ac:dyDescent="0.25">
      <c r="A30" s="70">
        <v>24</v>
      </c>
      <c r="B30" s="59" t="s">
        <v>44</v>
      </c>
      <c r="C30" s="60" t="s">
        <v>42</v>
      </c>
      <c r="D30" s="26"/>
      <c r="E30" s="61">
        <v>1000</v>
      </c>
      <c r="F30" s="62">
        <v>2</v>
      </c>
      <c r="G30" s="109"/>
      <c r="H30" s="105">
        <f t="shared" si="0"/>
        <v>0</v>
      </c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7.25" customHeight="1" x14ac:dyDescent="0.25">
      <c r="A31" s="71">
        <v>25</v>
      </c>
      <c r="B31" s="2" t="s">
        <v>45</v>
      </c>
      <c r="C31" s="63" t="s">
        <v>46</v>
      </c>
      <c r="E31" s="64">
        <v>40</v>
      </c>
      <c r="F31" s="65">
        <v>4</v>
      </c>
      <c r="G31" s="108"/>
      <c r="H31" s="107">
        <f t="shared" si="0"/>
        <v>0</v>
      </c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7.25" customHeight="1" x14ac:dyDescent="0.25">
      <c r="A32" s="70">
        <v>26</v>
      </c>
      <c r="B32" s="59" t="s">
        <v>47</v>
      </c>
      <c r="C32" s="60" t="s">
        <v>35</v>
      </c>
      <c r="D32" s="26"/>
      <c r="E32" s="61">
        <v>500</v>
      </c>
      <c r="F32" s="62">
        <v>2</v>
      </c>
      <c r="G32" s="109"/>
      <c r="H32" s="105">
        <f t="shared" si="0"/>
        <v>0</v>
      </c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7.25" customHeight="1" x14ac:dyDescent="0.25">
      <c r="A33" s="71">
        <v>27</v>
      </c>
      <c r="B33" s="2" t="s">
        <v>48</v>
      </c>
      <c r="C33" s="63" t="s">
        <v>7</v>
      </c>
      <c r="E33" s="64">
        <v>1200</v>
      </c>
      <c r="F33" s="65">
        <v>2</v>
      </c>
      <c r="G33" s="108"/>
      <c r="H33" s="107">
        <f t="shared" si="0"/>
        <v>0</v>
      </c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7.25" customHeight="1" x14ac:dyDescent="0.25">
      <c r="A34" s="70">
        <v>28</v>
      </c>
      <c r="B34" s="59" t="s">
        <v>49</v>
      </c>
      <c r="C34" s="60" t="s">
        <v>7</v>
      </c>
      <c r="D34" s="26"/>
      <c r="E34" s="61">
        <v>1200</v>
      </c>
      <c r="F34" s="62">
        <v>2</v>
      </c>
      <c r="G34" s="109"/>
      <c r="H34" s="105">
        <f t="shared" si="0"/>
        <v>0</v>
      </c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7.25" customHeight="1" x14ac:dyDescent="0.25">
      <c r="A35" s="71">
        <v>29</v>
      </c>
      <c r="B35" s="2" t="s">
        <v>49</v>
      </c>
      <c r="C35" s="63" t="s">
        <v>50</v>
      </c>
      <c r="E35" s="64">
        <v>320</v>
      </c>
      <c r="F35" s="65">
        <v>4</v>
      </c>
      <c r="G35" s="108"/>
      <c r="H35" s="107">
        <f t="shared" si="0"/>
        <v>0</v>
      </c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7.25" customHeight="1" x14ac:dyDescent="0.25">
      <c r="A36" s="70">
        <v>30</v>
      </c>
      <c r="B36" s="59" t="s">
        <v>51</v>
      </c>
      <c r="C36" s="60" t="s">
        <v>52</v>
      </c>
      <c r="D36" s="26"/>
      <c r="E36" s="61">
        <v>1000</v>
      </c>
      <c r="F36" s="62">
        <v>2</v>
      </c>
      <c r="G36" s="109"/>
      <c r="H36" s="105">
        <f t="shared" si="0"/>
        <v>0</v>
      </c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7.25" customHeight="1" x14ac:dyDescent="0.25">
      <c r="A37" s="71">
        <v>31</v>
      </c>
      <c r="B37" s="2" t="s">
        <v>53</v>
      </c>
      <c r="C37" s="63" t="s">
        <v>11</v>
      </c>
      <c r="E37" s="64">
        <v>1200</v>
      </c>
      <c r="F37" s="65">
        <v>2</v>
      </c>
      <c r="G37" s="108"/>
      <c r="H37" s="107">
        <f t="shared" si="0"/>
        <v>0</v>
      </c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7.25" customHeight="1" x14ac:dyDescent="0.25">
      <c r="A38" s="70">
        <v>32</v>
      </c>
      <c r="B38" s="59" t="s">
        <v>54</v>
      </c>
      <c r="C38" s="60" t="s">
        <v>55</v>
      </c>
      <c r="D38" s="26"/>
      <c r="E38" s="61">
        <v>750</v>
      </c>
      <c r="F38" s="62">
        <v>3</v>
      </c>
      <c r="G38" s="109"/>
      <c r="H38" s="105">
        <f t="shared" si="0"/>
        <v>0</v>
      </c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7.25" customHeight="1" x14ac:dyDescent="0.25">
      <c r="A39" s="71">
        <v>33</v>
      </c>
      <c r="B39" s="2" t="s">
        <v>56</v>
      </c>
      <c r="C39" s="63" t="s">
        <v>57</v>
      </c>
      <c r="E39" s="64">
        <v>1200</v>
      </c>
      <c r="F39" s="65">
        <v>2</v>
      </c>
      <c r="G39" s="108"/>
      <c r="H39" s="107">
        <f t="shared" si="0"/>
        <v>0</v>
      </c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7.25" customHeight="1" x14ac:dyDescent="0.25">
      <c r="A40" s="70">
        <v>34</v>
      </c>
      <c r="B40" s="59" t="s">
        <v>58</v>
      </c>
      <c r="C40" s="60" t="s">
        <v>59</v>
      </c>
      <c r="D40" s="26"/>
      <c r="E40" s="61">
        <v>1000</v>
      </c>
      <c r="F40" s="62">
        <v>2</v>
      </c>
      <c r="G40" s="109"/>
      <c r="H40" s="105">
        <f t="shared" si="0"/>
        <v>0</v>
      </c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7.25" customHeight="1" x14ac:dyDescent="0.25">
      <c r="A41" s="72">
        <v>35</v>
      </c>
      <c r="B41" s="11" t="s">
        <v>60</v>
      </c>
      <c r="C41" s="66" t="s">
        <v>61</v>
      </c>
      <c r="D41" s="1"/>
      <c r="E41" s="67">
        <v>1000</v>
      </c>
      <c r="F41" s="68">
        <v>2</v>
      </c>
      <c r="G41" s="108"/>
      <c r="H41" s="107">
        <f t="shared" si="0"/>
        <v>0</v>
      </c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7.25" customHeight="1" x14ac:dyDescent="0.25">
      <c r="A42" s="92">
        <v>36</v>
      </c>
      <c r="B42" s="93" t="s">
        <v>62</v>
      </c>
      <c r="C42" s="94" t="s">
        <v>26</v>
      </c>
      <c r="D42" s="95"/>
      <c r="E42" s="96">
        <v>1000</v>
      </c>
      <c r="F42" s="97">
        <v>2</v>
      </c>
      <c r="G42" s="109"/>
      <c r="H42" s="105">
        <f t="shared" si="0"/>
        <v>0</v>
      </c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7.25" customHeight="1" x14ac:dyDescent="0.25">
      <c r="A43" s="71">
        <v>37</v>
      </c>
      <c r="B43" s="2" t="s">
        <v>63</v>
      </c>
      <c r="C43" s="63" t="s">
        <v>61</v>
      </c>
      <c r="E43" s="64">
        <v>3000</v>
      </c>
      <c r="F43" s="65">
        <v>1</v>
      </c>
      <c r="G43" s="108"/>
      <c r="H43" s="107">
        <f t="shared" si="0"/>
        <v>0</v>
      </c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7.25" customHeight="1" x14ac:dyDescent="0.25">
      <c r="A44" s="70">
        <v>38</v>
      </c>
      <c r="B44" s="59" t="s">
        <v>64</v>
      </c>
      <c r="C44" s="60" t="s">
        <v>61</v>
      </c>
      <c r="D44" s="26"/>
      <c r="E44" s="61">
        <v>1200</v>
      </c>
      <c r="F44" s="62">
        <v>2</v>
      </c>
      <c r="G44" s="109"/>
      <c r="H44" s="105">
        <f t="shared" si="0"/>
        <v>0</v>
      </c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7.25" customHeight="1" x14ac:dyDescent="0.25">
      <c r="A45" s="71">
        <v>39</v>
      </c>
      <c r="B45" s="2" t="s">
        <v>65</v>
      </c>
      <c r="C45" s="63" t="s">
        <v>17</v>
      </c>
      <c r="E45" s="64">
        <v>1200</v>
      </c>
      <c r="F45" s="65">
        <v>2</v>
      </c>
      <c r="G45" s="108"/>
      <c r="H45" s="107">
        <f t="shared" si="0"/>
        <v>0</v>
      </c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7.25" customHeight="1" x14ac:dyDescent="0.25">
      <c r="A46" s="70">
        <v>40</v>
      </c>
      <c r="B46" s="59" t="s">
        <v>66</v>
      </c>
      <c r="C46" s="60" t="s">
        <v>67</v>
      </c>
      <c r="D46" s="26"/>
      <c r="E46" s="61">
        <v>750</v>
      </c>
      <c r="F46" s="62">
        <v>3</v>
      </c>
      <c r="G46" s="109"/>
      <c r="H46" s="105">
        <f t="shared" si="0"/>
        <v>0</v>
      </c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7.25" customHeight="1" thickBot="1" x14ac:dyDescent="0.3">
      <c r="A47" s="72">
        <v>41</v>
      </c>
      <c r="B47" s="11" t="s">
        <v>68</v>
      </c>
      <c r="C47" s="66" t="s">
        <v>46</v>
      </c>
      <c r="D47" s="1"/>
      <c r="E47" s="67">
        <v>1200</v>
      </c>
      <c r="F47" s="68">
        <v>2</v>
      </c>
      <c r="G47" s="108"/>
      <c r="H47" s="107">
        <f t="shared" si="0"/>
        <v>0</v>
      </c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5.95" customHeight="1" thickBot="1" x14ac:dyDescent="0.3">
      <c r="A48" s="14"/>
      <c r="B48" s="110"/>
      <c r="C48" s="111"/>
      <c r="D48" s="112"/>
      <c r="E48" s="112"/>
      <c r="F48" s="112"/>
      <c r="G48" s="44" t="s">
        <v>107</v>
      </c>
      <c r="H48" s="103">
        <f>SUM(H7:H47)</f>
        <v>60</v>
      </c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8.1" customHeight="1" x14ac:dyDescent="0.25">
      <c r="A49" s="2"/>
      <c r="D49" s="4"/>
      <c r="E49" s="6"/>
      <c r="F49" s="6"/>
      <c r="G49" s="6"/>
      <c r="H49" s="6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24.95" customHeight="1" x14ac:dyDescent="0.25">
      <c r="A50" s="33" t="s">
        <v>69</v>
      </c>
      <c r="B50" s="7"/>
      <c r="C50" s="7"/>
      <c r="D50" s="7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s="23" customFormat="1" ht="39" customHeight="1" x14ac:dyDescent="0.25">
      <c r="A51" s="210" t="s">
        <v>3</v>
      </c>
      <c r="B51" s="210"/>
      <c r="C51" s="222" t="s">
        <v>70</v>
      </c>
      <c r="D51" s="222"/>
      <c r="E51" s="222"/>
      <c r="F51" s="35" t="s">
        <v>71</v>
      </c>
      <c r="G51" s="39" t="s">
        <v>72</v>
      </c>
      <c r="H51" s="100" t="s">
        <v>103</v>
      </c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</row>
    <row r="52" spans="1:26" ht="17.25" customHeight="1" x14ac:dyDescent="0.25">
      <c r="A52" s="81">
        <v>42</v>
      </c>
      <c r="B52" s="73"/>
      <c r="C52" s="223" t="s">
        <v>73</v>
      </c>
      <c r="D52" s="223"/>
      <c r="E52" s="55"/>
      <c r="F52" s="52">
        <v>1</v>
      </c>
      <c r="G52" s="42"/>
      <c r="H52" s="104">
        <f t="shared" ref="H52:H57" si="1">F52*G52</f>
        <v>0</v>
      </c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7.25" customHeight="1" x14ac:dyDescent="0.25">
      <c r="A53" s="82">
        <v>43</v>
      </c>
      <c r="B53" s="74"/>
      <c r="C53" s="219" t="s">
        <v>74</v>
      </c>
      <c r="D53" s="219"/>
      <c r="E53" s="26"/>
      <c r="F53" s="58">
        <v>1</v>
      </c>
      <c r="G53" s="43">
        <v>200</v>
      </c>
      <c r="H53" s="105">
        <f t="shared" si="1"/>
        <v>200</v>
      </c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7.25" customHeight="1" x14ac:dyDescent="0.25">
      <c r="A54" s="83">
        <v>44</v>
      </c>
      <c r="B54" s="4"/>
      <c r="C54" s="218" t="s">
        <v>75</v>
      </c>
      <c r="D54" s="218"/>
      <c r="F54" s="25">
        <v>1</v>
      </c>
      <c r="G54" s="42"/>
      <c r="H54" s="104">
        <f t="shared" si="1"/>
        <v>0</v>
      </c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7.25" customHeight="1" x14ac:dyDescent="0.25">
      <c r="A55" s="82">
        <v>45</v>
      </c>
      <c r="B55" s="74"/>
      <c r="C55" s="219" t="s">
        <v>76</v>
      </c>
      <c r="D55" s="219"/>
      <c r="E55" s="26"/>
      <c r="F55" s="58">
        <v>1</v>
      </c>
      <c r="G55" s="43"/>
      <c r="H55" s="105">
        <f t="shared" si="1"/>
        <v>0</v>
      </c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7.25" customHeight="1" x14ac:dyDescent="0.25">
      <c r="A56" s="83">
        <v>46</v>
      </c>
      <c r="B56" s="4"/>
      <c r="C56" s="218" t="s">
        <v>77</v>
      </c>
      <c r="D56" s="218"/>
      <c r="F56" s="25">
        <v>1</v>
      </c>
      <c r="G56" s="45"/>
      <c r="H56" s="104">
        <f t="shared" si="1"/>
        <v>0</v>
      </c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7.25" customHeight="1" x14ac:dyDescent="0.25">
      <c r="A57" s="82">
        <v>47</v>
      </c>
      <c r="B57" s="74"/>
      <c r="C57" s="219" t="s">
        <v>78</v>
      </c>
      <c r="D57" s="219"/>
      <c r="E57" s="26"/>
      <c r="F57" s="58">
        <v>1</v>
      </c>
      <c r="G57" s="43"/>
      <c r="H57" s="105">
        <f t="shared" si="1"/>
        <v>0</v>
      </c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7.25" customHeight="1" x14ac:dyDescent="0.25">
      <c r="A58" s="84"/>
      <c r="B58" s="75"/>
      <c r="C58" s="220" t="s">
        <v>79</v>
      </c>
      <c r="D58" s="220"/>
      <c r="E58" s="46"/>
      <c r="F58" s="76">
        <v>0</v>
      </c>
      <c r="G58" s="46"/>
      <c r="H58" s="106">
        <f t="shared" ref="H58:H61" si="2">F58*G58</f>
        <v>0</v>
      </c>
      <c r="I58" s="5"/>
      <c r="J58" s="5"/>
      <c r="K58" s="44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7.25" customHeight="1" x14ac:dyDescent="0.25">
      <c r="A59" s="84"/>
      <c r="B59" s="75"/>
      <c r="C59" s="220" t="s">
        <v>80</v>
      </c>
      <c r="D59" s="220"/>
      <c r="E59" s="46"/>
      <c r="F59" s="76">
        <v>0</v>
      </c>
      <c r="G59" s="46"/>
      <c r="H59" s="106">
        <f t="shared" si="2"/>
        <v>0</v>
      </c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7.25" customHeight="1" x14ac:dyDescent="0.25">
      <c r="A60" s="83">
        <v>48</v>
      </c>
      <c r="B60" s="4"/>
      <c r="C60" s="218" t="s">
        <v>81</v>
      </c>
      <c r="D60" s="218"/>
      <c r="F60" s="25">
        <v>1</v>
      </c>
      <c r="G60" s="42"/>
      <c r="H60" s="104">
        <f t="shared" si="2"/>
        <v>0</v>
      </c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7.25" customHeight="1" thickBot="1" x14ac:dyDescent="0.3">
      <c r="A61" s="85"/>
      <c r="B61" s="78"/>
      <c r="C61" s="221" t="s">
        <v>82</v>
      </c>
      <c r="D61" s="221"/>
      <c r="E61" s="77"/>
      <c r="F61" s="79">
        <v>0</v>
      </c>
      <c r="G61" s="46"/>
      <c r="H61" s="106">
        <f t="shared" si="2"/>
        <v>0</v>
      </c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5.95" customHeight="1" thickBot="1" x14ac:dyDescent="0.3">
      <c r="G62" s="44" t="s">
        <v>104</v>
      </c>
      <c r="H62" s="103">
        <f>SUM(H52:H61)</f>
        <v>200</v>
      </c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8.1" customHeight="1" x14ac:dyDescent="0.25">
      <c r="A63" s="2"/>
      <c r="D63" s="4"/>
      <c r="E63" s="6"/>
      <c r="F63" s="6"/>
      <c r="G63" s="6"/>
      <c r="H63" s="6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24.95" customHeight="1" x14ac:dyDescent="0.25">
      <c r="A64" s="33" t="s">
        <v>88</v>
      </c>
      <c r="B64" s="24"/>
      <c r="C64" s="24"/>
      <c r="D64" s="24"/>
      <c r="E64" s="34"/>
      <c r="F64" s="38" t="s">
        <v>89</v>
      </c>
      <c r="G64" s="12" t="s">
        <v>90</v>
      </c>
      <c r="H64" s="49" t="s">
        <v>99</v>
      </c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8" customHeight="1" x14ac:dyDescent="0.25">
      <c r="A65" s="90">
        <v>49</v>
      </c>
      <c r="B65" s="211" t="s">
        <v>101</v>
      </c>
      <c r="C65" s="211"/>
      <c r="D65" s="211"/>
      <c r="E65" s="211"/>
      <c r="F65" s="51"/>
      <c r="G65" s="48" t="s">
        <v>91</v>
      </c>
      <c r="H65" s="50">
        <f>F65*200</f>
        <v>0</v>
      </c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20.100000000000001" customHeight="1" thickBot="1" x14ac:dyDescent="0.3">
      <c r="A66" s="91">
        <v>50</v>
      </c>
      <c r="B66" s="215" t="s">
        <v>100</v>
      </c>
      <c r="C66" s="215"/>
      <c r="D66" s="215"/>
      <c r="E66" s="215"/>
      <c r="F66" s="216"/>
      <c r="G66" s="217"/>
      <c r="H66" s="102">
        <v>10000</v>
      </c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5.95" customHeight="1" thickBot="1" x14ac:dyDescent="0.3">
      <c r="A67" s="80"/>
      <c r="G67" s="44" t="s">
        <v>105</v>
      </c>
      <c r="H67" s="101">
        <f>H65+H66</f>
        <v>10000</v>
      </c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8.1" customHeight="1" x14ac:dyDescent="0.25">
      <c r="A68" s="2"/>
      <c r="D68" s="4"/>
      <c r="E68" s="6"/>
      <c r="F68" s="6"/>
      <c r="G68" s="6"/>
      <c r="H68" s="6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5" customHeight="1" x14ac:dyDescent="0.25">
      <c r="A69" s="213" t="s">
        <v>96</v>
      </c>
      <c r="B69" s="213"/>
      <c r="C69" s="213"/>
      <c r="D69" s="213"/>
      <c r="E69" s="213"/>
      <c r="F69" s="213"/>
      <c r="G69" s="213"/>
      <c r="H69" s="213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8" customHeight="1" x14ac:dyDescent="0.25">
      <c r="A70" s="213"/>
      <c r="B70" s="213"/>
      <c r="C70" s="213"/>
      <c r="D70" s="213"/>
      <c r="E70" s="213"/>
      <c r="F70" s="213"/>
      <c r="G70" s="214"/>
      <c r="H70" s="213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5" customHeight="1" x14ac:dyDescent="0.25">
      <c r="A71" s="213" t="s">
        <v>97</v>
      </c>
      <c r="B71" s="213"/>
      <c r="C71" s="213"/>
      <c r="D71" s="213"/>
      <c r="E71" s="213"/>
      <c r="F71" s="213"/>
      <c r="G71" s="213"/>
      <c r="H71" s="213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5" customHeight="1" x14ac:dyDescent="0.25">
      <c r="A72" s="213"/>
      <c r="B72" s="213"/>
      <c r="C72" s="213"/>
      <c r="D72" s="213"/>
      <c r="E72" s="213"/>
      <c r="F72" s="213"/>
      <c r="G72" s="213"/>
      <c r="H72" s="213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20.100000000000001" customHeight="1" thickBot="1" x14ac:dyDescent="0.3">
      <c r="A73" s="36" t="s">
        <v>98</v>
      </c>
      <c r="B73" s="37"/>
      <c r="C73" s="37"/>
      <c r="D73" s="37"/>
      <c r="E73" s="37"/>
      <c r="F73" s="37"/>
      <c r="G73" s="37"/>
      <c r="H73" s="37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24.95" customHeight="1" thickBot="1" x14ac:dyDescent="0.3">
      <c r="A74" s="86"/>
      <c r="B74" s="86"/>
      <c r="C74" s="86"/>
      <c r="D74" s="87"/>
      <c r="E74" s="87"/>
      <c r="F74" s="87"/>
      <c r="G74" s="88" t="s">
        <v>106</v>
      </c>
      <c r="H74" s="103">
        <f>H48+H62+H67</f>
        <v>10260</v>
      </c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6.5" customHeight="1" x14ac:dyDescent="0.25">
      <c r="A75" s="2"/>
      <c r="D75" s="4"/>
      <c r="E75" s="6"/>
      <c r="F75" s="6"/>
      <c r="G75" s="6"/>
      <c r="H75" s="6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s="23" customFormat="1" ht="15.75" customHeight="1" x14ac:dyDescent="0.25">
      <c r="A76" s="21" t="s">
        <v>83</v>
      </c>
      <c r="B76" s="21"/>
      <c r="C76" s="21"/>
      <c r="D76" s="21"/>
      <c r="E76" s="21"/>
      <c r="F76" s="21"/>
      <c r="G76" s="21"/>
      <c r="H76" s="21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</row>
    <row r="77" spans="1:26" ht="8.1" customHeight="1" x14ac:dyDescent="0.25">
      <c r="A77" s="2"/>
      <c r="D77" s="4"/>
      <c r="E77" s="6"/>
      <c r="F77" s="6"/>
      <c r="G77" s="6"/>
      <c r="H77" s="6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24.95" customHeight="1" x14ac:dyDescent="0.25">
      <c r="A78" s="14" t="s">
        <v>84</v>
      </c>
      <c r="B78" s="13" t="s">
        <v>108</v>
      </c>
      <c r="C78" s="19"/>
      <c r="D78" s="19"/>
      <c r="E78" s="19"/>
      <c r="F78" s="19"/>
      <c r="H78" s="47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24.95" customHeight="1" x14ac:dyDescent="0.25">
      <c r="A79" s="14" t="s">
        <v>85</v>
      </c>
      <c r="B79" s="13" t="s">
        <v>109</v>
      </c>
      <c r="C79" s="19"/>
      <c r="D79" s="19"/>
      <c r="E79" s="19"/>
      <c r="F79" s="19"/>
      <c r="H79" s="47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24.95" customHeight="1" x14ac:dyDescent="0.25">
      <c r="A80" s="89" t="s">
        <v>86</v>
      </c>
      <c r="B80" s="212" t="s">
        <v>87</v>
      </c>
      <c r="C80" s="212"/>
      <c r="D80" s="212"/>
      <c r="E80" s="212"/>
      <c r="F80" s="212"/>
      <c r="G80" s="212"/>
      <c r="H80" s="47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37.5" customHeight="1" x14ac:dyDescent="0.25">
      <c r="A81" s="15"/>
      <c r="B81" s="20"/>
      <c r="C81" s="20"/>
      <c r="D81" s="20"/>
      <c r="E81" s="20"/>
      <c r="F81" s="18"/>
      <c r="G81" s="16"/>
      <c r="H81" s="17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5.75" customHeight="1" x14ac:dyDescent="0.25">
      <c r="G82" s="17"/>
      <c r="H82" s="17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5.75" customHeight="1" x14ac:dyDescent="0.25">
      <c r="G83" s="17"/>
      <c r="H83" s="17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5.75" customHeight="1" x14ac:dyDescent="0.25">
      <c r="G84" s="17"/>
      <c r="H84" s="17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5.75" customHeight="1" x14ac:dyDescent="0.25">
      <c r="G85" s="17"/>
      <c r="H85" s="17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5.75" customHeight="1" x14ac:dyDescent="0.25">
      <c r="G86" s="17"/>
      <c r="H86" s="17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5.75" customHeight="1" x14ac:dyDescent="0.25">
      <c r="G87" s="17"/>
      <c r="H87" s="17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5.75" customHeight="1" x14ac:dyDescent="0.25">
      <c r="G88" s="17"/>
      <c r="H88" s="17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5.75" customHeight="1" x14ac:dyDescent="0.25">
      <c r="G89" s="17"/>
      <c r="H89" s="17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5.75" customHeight="1" x14ac:dyDescent="0.25">
      <c r="G90" s="17"/>
      <c r="H90" s="17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5.75" customHeight="1" x14ac:dyDescent="0.25">
      <c r="G91" s="17"/>
      <c r="H91" s="17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5.75" customHeight="1" x14ac:dyDescent="0.25">
      <c r="G92" s="17"/>
      <c r="H92" s="17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5.75" customHeight="1" x14ac:dyDescent="0.25">
      <c r="G93" s="17"/>
      <c r="H93" s="17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5.75" customHeight="1" x14ac:dyDescent="0.25">
      <c r="G94" s="17"/>
      <c r="H94" s="17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5.75" customHeight="1" x14ac:dyDescent="0.25">
      <c r="G95" s="17"/>
      <c r="H95" s="17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5.75" customHeight="1" x14ac:dyDescent="0.25">
      <c r="G96" s="17"/>
      <c r="H96" s="17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7:26" ht="15.75" customHeight="1" x14ac:dyDescent="0.25">
      <c r="G97" s="17"/>
      <c r="H97" s="17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7:26" ht="15.75" customHeight="1" x14ac:dyDescent="0.25">
      <c r="G98" s="17"/>
      <c r="H98" s="17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7:26" ht="15.75" customHeight="1" x14ac:dyDescent="0.25">
      <c r="G99" s="17"/>
      <c r="H99" s="17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7:26" ht="15.75" customHeight="1" x14ac:dyDescent="0.25">
      <c r="G100" s="17"/>
      <c r="H100" s="17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7:26" ht="15.75" customHeight="1" x14ac:dyDescent="0.25">
      <c r="G101" s="17"/>
      <c r="H101" s="17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7:26" ht="15.75" customHeight="1" x14ac:dyDescent="0.25">
      <c r="G102" s="17"/>
      <c r="H102" s="17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7:26" ht="15.75" customHeight="1" x14ac:dyDescent="0.25">
      <c r="G103" s="17"/>
      <c r="H103" s="17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7:26" ht="15.75" customHeight="1" x14ac:dyDescent="0.25">
      <c r="G104" s="17"/>
      <c r="H104" s="17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7:26" ht="15.75" customHeight="1" x14ac:dyDescent="0.25">
      <c r="G105" s="17"/>
      <c r="H105" s="17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7:26" ht="15.75" customHeight="1" x14ac:dyDescent="0.25">
      <c r="G106" s="17"/>
      <c r="H106" s="17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7:26" ht="15.75" customHeight="1" x14ac:dyDescent="0.25">
      <c r="G107" s="17"/>
      <c r="H107" s="17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7:26" ht="15.75" customHeight="1" x14ac:dyDescent="0.25">
      <c r="G108" s="17"/>
      <c r="H108" s="17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7:26" ht="15.75" customHeight="1" x14ac:dyDescent="0.25">
      <c r="G109" s="17"/>
      <c r="H109" s="17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7:26" ht="15.75" customHeight="1" x14ac:dyDescent="0.25">
      <c r="G110" s="17"/>
      <c r="H110" s="17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7:26" ht="15.75" customHeight="1" x14ac:dyDescent="0.25">
      <c r="G111" s="17"/>
      <c r="H111" s="17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7:26" ht="15.75" customHeight="1" x14ac:dyDescent="0.25">
      <c r="G112" s="17"/>
      <c r="H112" s="17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7:26" ht="15.75" customHeight="1" x14ac:dyDescent="0.25">
      <c r="G113" s="17"/>
      <c r="H113" s="17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7:26" ht="15.75" customHeight="1" x14ac:dyDescent="0.25">
      <c r="G114" s="17"/>
      <c r="H114" s="17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7:26" ht="15.75" customHeight="1" x14ac:dyDescent="0.25">
      <c r="G115" s="17"/>
      <c r="H115" s="17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7:26" ht="15.75" customHeight="1" x14ac:dyDescent="0.25">
      <c r="G116" s="17"/>
      <c r="H116" s="17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7:26" ht="15.75" customHeight="1" x14ac:dyDescent="0.25">
      <c r="G117" s="17"/>
      <c r="H117" s="17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7:26" ht="15.75" customHeight="1" x14ac:dyDescent="0.25">
      <c r="G118" s="17"/>
      <c r="H118" s="17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7:26" ht="15.75" customHeight="1" x14ac:dyDescent="0.25">
      <c r="G119" s="17"/>
      <c r="H119" s="17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7:26" ht="15.75" customHeight="1" x14ac:dyDescent="0.25">
      <c r="G120" s="17"/>
      <c r="H120" s="17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7:26" ht="15.75" customHeight="1" x14ac:dyDescent="0.25">
      <c r="G121" s="17"/>
      <c r="H121" s="17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7:26" ht="15.75" customHeight="1" x14ac:dyDescent="0.25">
      <c r="G122" s="17"/>
      <c r="H122" s="17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7:26" ht="15.75" customHeight="1" x14ac:dyDescent="0.25">
      <c r="G123" s="17"/>
      <c r="H123" s="17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7:26" ht="15.75" customHeight="1" x14ac:dyDescent="0.25">
      <c r="G124" s="17"/>
      <c r="H124" s="17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7:26" ht="15.75" customHeight="1" x14ac:dyDescent="0.25">
      <c r="G125" s="17"/>
      <c r="H125" s="17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7:26" ht="15.75" customHeight="1" x14ac:dyDescent="0.25">
      <c r="G126" s="17"/>
      <c r="H126" s="17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7:26" ht="15.75" customHeight="1" x14ac:dyDescent="0.25">
      <c r="G127" s="17"/>
      <c r="H127" s="17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7:26" ht="15.75" customHeight="1" x14ac:dyDescent="0.25">
      <c r="G128" s="17"/>
      <c r="H128" s="17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7:26" ht="15.75" customHeight="1" x14ac:dyDescent="0.25">
      <c r="G129" s="17"/>
      <c r="H129" s="17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7:26" ht="15.75" customHeight="1" x14ac:dyDescent="0.25">
      <c r="G130" s="17"/>
      <c r="H130" s="17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7:26" ht="15.75" customHeight="1" x14ac:dyDescent="0.25">
      <c r="G131" s="17"/>
      <c r="H131" s="17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7:26" ht="15.75" customHeight="1" x14ac:dyDescent="0.25">
      <c r="G132" s="17"/>
      <c r="H132" s="17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7:26" ht="15.75" customHeight="1" x14ac:dyDescent="0.25">
      <c r="G133" s="17"/>
      <c r="H133" s="17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7:26" ht="15.75" customHeight="1" x14ac:dyDescent="0.25">
      <c r="G134" s="17"/>
      <c r="H134" s="17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7:26" ht="15.75" customHeight="1" x14ac:dyDescent="0.25">
      <c r="G135" s="17"/>
      <c r="H135" s="17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7:26" ht="15.75" customHeight="1" x14ac:dyDescent="0.25">
      <c r="G136" s="17"/>
      <c r="H136" s="17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7:26" ht="15.75" customHeight="1" x14ac:dyDescent="0.25">
      <c r="G137" s="17"/>
      <c r="H137" s="17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7:26" ht="15.75" customHeight="1" x14ac:dyDescent="0.25">
      <c r="G138" s="17"/>
      <c r="H138" s="17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7:26" ht="15.75" customHeight="1" x14ac:dyDescent="0.25">
      <c r="G139" s="17"/>
      <c r="H139" s="17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7:26" ht="15.75" customHeight="1" x14ac:dyDescent="0.25">
      <c r="G140" s="17"/>
      <c r="H140" s="17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7:26" ht="15.75" customHeight="1" x14ac:dyDescent="0.25">
      <c r="G141" s="17"/>
      <c r="H141" s="17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7:26" ht="15.75" customHeight="1" x14ac:dyDescent="0.25">
      <c r="G142" s="17"/>
      <c r="H142" s="17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7:26" ht="15.75" customHeight="1" x14ac:dyDescent="0.25">
      <c r="G143" s="17"/>
      <c r="H143" s="17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7:26" ht="15.75" customHeight="1" x14ac:dyDescent="0.25">
      <c r="G144" s="17"/>
      <c r="H144" s="17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7:26" ht="15.75" customHeight="1" x14ac:dyDescent="0.25">
      <c r="G145" s="17"/>
      <c r="H145" s="17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7:26" ht="15.75" customHeight="1" x14ac:dyDescent="0.25">
      <c r="G146" s="17"/>
      <c r="H146" s="17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7:26" ht="15.75" customHeight="1" x14ac:dyDescent="0.25">
      <c r="G147" s="17"/>
      <c r="H147" s="17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7:26" ht="15.75" customHeight="1" x14ac:dyDescent="0.25">
      <c r="G148" s="17"/>
      <c r="H148" s="17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7:26" ht="15.75" customHeight="1" x14ac:dyDescent="0.25">
      <c r="G149" s="17"/>
      <c r="H149" s="17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7:26" ht="15.75" customHeight="1" x14ac:dyDescent="0.25">
      <c r="G150" s="17"/>
      <c r="H150" s="17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7:26" ht="15.75" customHeight="1" x14ac:dyDescent="0.25">
      <c r="G151" s="17"/>
      <c r="H151" s="17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7:26" ht="15.75" customHeight="1" x14ac:dyDescent="0.25">
      <c r="G152" s="17"/>
      <c r="H152" s="17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7:26" ht="15.75" customHeight="1" x14ac:dyDescent="0.25">
      <c r="G153" s="17"/>
      <c r="H153" s="17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7:26" ht="15.75" customHeight="1" x14ac:dyDescent="0.25">
      <c r="G154" s="17"/>
      <c r="H154" s="17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7:26" ht="15.75" customHeight="1" x14ac:dyDescent="0.25">
      <c r="G155" s="17"/>
      <c r="H155" s="17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7:26" ht="15.75" customHeight="1" x14ac:dyDescent="0.25">
      <c r="G156" s="17"/>
      <c r="H156" s="17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7:26" ht="15.75" customHeight="1" x14ac:dyDescent="0.25">
      <c r="G157" s="17"/>
      <c r="H157" s="17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7:26" ht="15.75" customHeight="1" x14ac:dyDescent="0.25">
      <c r="G158" s="17"/>
      <c r="H158" s="17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7:26" ht="15.75" customHeight="1" x14ac:dyDescent="0.25">
      <c r="G159" s="17"/>
      <c r="H159" s="17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7:26" ht="15.75" customHeight="1" x14ac:dyDescent="0.25">
      <c r="G160" s="17"/>
      <c r="H160" s="17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7:26" ht="15.75" customHeight="1" x14ac:dyDescent="0.25">
      <c r="G161" s="17"/>
      <c r="H161" s="17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7:26" ht="15.75" customHeight="1" x14ac:dyDescent="0.25">
      <c r="G162" s="17"/>
      <c r="H162" s="17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7:26" ht="15.75" customHeight="1" x14ac:dyDescent="0.25">
      <c r="G163" s="17"/>
      <c r="H163" s="17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7:26" ht="15.75" customHeight="1" x14ac:dyDescent="0.25">
      <c r="G164" s="17"/>
      <c r="H164" s="17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7:26" ht="15.75" customHeight="1" x14ac:dyDescent="0.25">
      <c r="G165" s="17"/>
      <c r="H165" s="17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7:26" ht="15.75" customHeight="1" x14ac:dyDescent="0.25">
      <c r="G166" s="17"/>
      <c r="H166" s="17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7:26" ht="15.75" customHeight="1" x14ac:dyDescent="0.25">
      <c r="G167" s="17"/>
      <c r="H167" s="17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7:26" ht="15.75" customHeight="1" x14ac:dyDescent="0.25">
      <c r="G168" s="17"/>
      <c r="H168" s="17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7:26" ht="15.75" customHeight="1" x14ac:dyDescent="0.25">
      <c r="G169" s="17"/>
      <c r="H169" s="17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7:26" ht="15.75" customHeight="1" x14ac:dyDescent="0.25">
      <c r="G170" s="17"/>
      <c r="H170" s="17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7:26" ht="15.75" customHeight="1" x14ac:dyDescent="0.25">
      <c r="G171" s="17"/>
      <c r="H171" s="17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7:26" ht="15.75" customHeight="1" x14ac:dyDescent="0.25">
      <c r="G172" s="17"/>
      <c r="H172" s="17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7:26" ht="15.75" customHeight="1" x14ac:dyDescent="0.25">
      <c r="G173" s="17"/>
      <c r="H173" s="17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7:26" ht="15.75" customHeight="1" x14ac:dyDescent="0.25">
      <c r="G174" s="17"/>
      <c r="H174" s="17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7:26" ht="15.75" customHeight="1" x14ac:dyDescent="0.25">
      <c r="G175" s="17"/>
      <c r="H175" s="17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7:26" ht="15.75" customHeight="1" x14ac:dyDescent="0.25">
      <c r="G176" s="17"/>
      <c r="H176" s="17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7:26" ht="15.75" customHeight="1" x14ac:dyDescent="0.25">
      <c r="G177" s="17"/>
      <c r="H177" s="17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7:26" ht="15.75" customHeight="1" x14ac:dyDescent="0.25">
      <c r="G178" s="17"/>
      <c r="H178" s="17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7:26" ht="15.75" customHeight="1" x14ac:dyDescent="0.25">
      <c r="G179" s="17"/>
      <c r="H179" s="17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7:26" ht="15.75" customHeight="1" x14ac:dyDescent="0.25">
      <c r="G180" s="17"/>
      <c r="H180" s="17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7:26" ht="15.75" customHeight="1" x14ac:dyDescent="0.25">
      <c r="G181" s="17"/>
      <c r="H181" s="17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7:26" ht="15.75" customHeight="1" x14ac:dyDescent="0.25">
      <c r="G182" s="17"/>
      <c r="H182" s="17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7:26" ht="15.75" customHeight="1" x14ac:dyDescent="0.25">
      <c r="G183" s="17"/>
      <c r="H183" s="17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7:26" ht="15.75" customHeight="1" x14ac:dyDescent="0.25">
      <c r="G184" s="17"/>
      <c r="H184" s="17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7:26" ht="15.75" customHeight="1" x14ac:dyDescent="0.25">
      <c r="G185" s="17"/>
      <c r="H185" s="17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7:26" ht="15.75" customHeight="1" x14ac:dyDescent="0.25">
      <c r="G186" s="17"/>
      <c r="H186" s="17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7:26" ht="15.75" customHeight="1" x14ac:dyDescent="0.25">
      <c r="G187" s="17"/>
      <c r="H187" s="17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7:26" ht="15.75" customHeight="1" x14ac:dyDescent="0.25">
      <c r="G188" s="17"/>
      <c r="H188" s="17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7:26" ht="15.75" customHeight="1" x14ac:dyDescent="0.25">
      <c r="G189" s="17"/>
      <c r="H189" s="17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7:26" ht="15.75" customHeight="1" x14ac:dyDescent="0.25">
      <c r="G190" s="17"/>
      <c r="H190" s="17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7:26" ht="15.75" customHeight="1" x14ac:dyDescent="0.25">
      <c r="G191" s="17"/>
      <c r="H191" s="17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7:26" ht="15.75" customHeight="1" x14ac:dyDescent="0.25">
      <c r="G192" s="17"/>
      <c r="H192" s="17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7:26" ht="15.75" customHeight="1" x14ac:dyDescent="0.25">
      <c r="G193" s="17"/>
      <c r="H193" s="17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7:26" ht="15.75" customHeight="1" x14ac:dyDescent="0.25">
      <c r="G194" s="17"/>
      <c r="H194" s="17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7:26" ht="15.75" customHeight="1" x14ac:dyDescent="0.25">
      <c r="G195" s="17"/>
      <c r="H195" s="17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7:26" ht="15.75" customHeight="1" x14ac:dyDescent="0.25">
      <c r="G196" s="17"/>
      <c r="H196" s="17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7:26" ht="15.75" customHeight="1" x14ac:dyDescent="0.25">
      <c r="G197" s="17"/>
      <c r="H197" s="17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7:26" ht="15.75" customHeight="1" x14ac:dyDescent="0.25">
      <c r="G198" s="17"/>
      <c r="H198" s="17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7:26" ht="15.75" customHeight="1" x14ac:dyDescent="0.25">
      <c r="G199" s="17"/>
      <c r="H199" s="17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7:26" ht="15.75" customHeight="1" x14ac:dyDescent="0.25">
      <c r="G200" s="17"/>
      <c r="H200" s="17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7:26" ht="15.75" customHeight="1" x14ac:dyDescent="0.25">
      <c r="G201" s="17"/>
      <c r="H201" s="17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7:26" ht="15.75" customHeight="1" x14ac:dyDescent="0.25">
      <c r="G202" s="17"/>
      <c r="H202" s="17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7:26" ht="15.75" customHeight="1" x14ac:dyDescent="0.25">
      <c r="G203" s="17"/>
      <c r="H203" s="17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7:26" ht="15.75" customHeight="1" x14ac:dyDescent="0.25">
      <c r="G204" s="17"/>
      <c r="H204" s="17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7:26" ht="15.75" customHeight="1" x14ac:dyDescent="0.25">
      <c r="G205" s="17"/>
      <c r="H205" s="17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7:26" ht="15.75" customHeight="1" x14ac:dyDescent="0.25">
      <c r="G206" s="17"/>
      <c r="H206" s="17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7:26" ht="15.75" customHeight="1" x14ac:dyDescent="0.25">
      <c r="G207" s="17"/>
      <c r="H207" s="17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7:26" ht="15.75" customHeight="1" x14ac:dyDescent="0.25">
      <c r="G208" s="17"/>
      <c r="H208" s="17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7:26" ht="15.75" customHeight="1" x14ac:dyDescent="0.25">
      <c r="G209" s="17"/>
      <c r="H209" s="17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7:26" ht="15.75" customHeight="1" x14ac:dyDescent="0.25">
      <c r="G210" s="17"/>
      <c r="H210" s="17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7:26" ht="15.75" customHeight="1" x14ac:dyDescent="0.25">
      <c r="G211" s="17"/>
      <c r="H211" s="17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7:26" ht="15.75" customHeight="1" x14ac:dyDescent="0.25">
      <c r="G212" s="17"/>
      <c r="H212" s="17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7:26" ht="15.75" customHeight="1" x14ac:dyDescent="0.25">
      <c r="G213" s="17"/>
      <c r="H213" s="17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7:26" ht="15.75" customHeight="1" x14ac:dyDescent="0.25">
      <c r="G214" s="17"/>
      <c r="H214" s="17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7:26" ht="15.75" customHeight="1" x14ac:dyDescent="0.25">
      <c r="G215" s="17"/>
      <c r="H215" s="17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7:26" ht="15.75" customHeight="1" x14ac:dyDescent="0.25">
      <c r="G216" s="17"/>
      <c r="H216" s="17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7:26" ht="15.75" customHeight="1" x14ac:dyDescent="0.25">
      <c r="G217" s="17"/>
      <c r="H217" s="17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7:26" ht="15.75" customHeight="1" x14ac:dyDescent="0.25">
      <c r="G218" s="17"/>
      <c r="H218" s="17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7:26" ht="15.75" customHeight="1" x14ac:dyDescent="0.25">
      <c r="G219" s="17"/>
      <c r="H219" s="17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7:26" ht="15.75" customHeight="1" x14ac:dyDescent="0.25">
      <c r="G220" s="17"/>
      <c r="H220" s="17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7:26" ht="15.75" customHeight="1" x14ac:dyDescent="0.25">
      <c r="G221" s="17"/>
      <c r="H221" s="17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7:26" ht="15.75" customHeight="1" x14ac:dyDescent="0.25">
      <c r="G222" s="17"/>
      <c r="H222" s="17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7:26" ht="15.75" customHeight="1" x14ac:dyDescent="0.25">
      <c r="G223" s="17"/>
      <c r="H223" s="17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7:26" ht="15.75" customHeight="1" x14ac:dyDescent="0.25">
      <c r="G224" s="17"/>
      <c r="H224" s="17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7:26" ht="15.75" customHeight="1" x14ac:dyDescent="0.25">
      <c r="G225" s="17"/>
      <c r="H225" s="17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7:26" ht="15.75" customHeight="1" x14ac:dyDescent="0.25">
      <c r="G226" s="17"/>
      <c r="H226" s="17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7:26" ht="15.75" customHeight="1" x14ac:dyDescent="0.25">
      <c r="G227" s="17"/>
      <c r="H227" s="17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7:26" ht="15.75" customHeight="1" x14ac:dyDescent="0.25">
      <c r="G228" s="17"/>
      <c r="H228" s="17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7:26" ht="15.75" customHeight="1" x14ac:dyDescent="0.25">
      <c r="G229" s="17"/>
      <c r="H229" s="17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7:26" ht="15.75" customHeight="1" x14ac:dyDescent="0.25">
      <c r="G230" s="17"/>
      <c r="H230" s="17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7:26" ht="15.75" customHeight="1" x14ac:dyDescent="0.25">
      <c r="G231" s="17"/>
      <c r="H231" s="17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7:26" ht="15.75" customHeight="1" x14ac:dyDescent="0.25">
      <c r="G232" s="17"/>
      <c r="H232" s="17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7:26" ht="15.75" customHeight="1" x14ac:dyDescent="0.25">
      <c r="G233" s="17"/>
      <c r="H233" s="17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7:26" ht="15.75" customHeight="1" x14ac:dyDescent="0.25">
      <c r="G234" s="17"/>
      <c r="H234" s="17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7:26" ht="15.75" customHeight="1" x14ac:dyDescent="0.25">
      <c r="G235" s="17"/>
      <c r="H235" s="17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7:26" ht="15.75" customHeight="1" x14ac:dyDescent="0.25">
      <c r="G236" s="17"/>
      <c r="H236" s="17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7:26" ht="15.75" customHeight="1" x14ac:dyDescent="0.25">
      <c r="G237" s="17"/>
      <c r="H237" s="17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7:26" ht="15.75" customHeight="1" x14ac:dyDescent="0.25">
      <c r="G238" s="17"/>
      <c r="H238" s="17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7:26" ht="15.75" customHeight="1" x14ac:dyDescent="0.25">
      <c r="G239" s="17"/>
      <c r="H239" s="17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7:26" ht="15.75" customHeight="1" x14ac:dyDescent="0.25">
      <c r="G240" s="17"/>
      <c r="H240" s="17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7:26" ht="15.75" customHeight="1" x14ac:dyDescent="0.25">
      <c r="G241" s="17"/>
      <c r="H241" s="17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7:26" ht="15.75" customHeight="1" x14ac:dyDescent="0.25">
      <c r="G242" s="17"/>
      <c r="H242" s="17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7:26" ht="15.75" customHeight="1" x14ac:dyDescent="0.25">
      <c r="G243" s="17"/>
      <c r="H243" s="17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7:26" ht="15.75" customHeight="1" x14ac:dyDescent="0.25">
      <c r="G244" s="17"/>
      <c r="H244" s="17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7:26" ht="15.75" customHeight="1" x14ac:dyDescent="0.25">
      <c r="G245" s="17"/>
      <c r="H245" s="17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7:26" ht="15.75" customHeight="1" x14ac:dyDescent="0.25">
      <c r="G246" s="17"/>
      <c r="H246" s="17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7:26" ht="15.75" customHeight="1" x14ac:dyDescent="0.25">
      <c r="G247" s="17"/>
      <c r="H247" s="17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7:26" ht="15.75" customHeight="1" x14ac:dyDescent="0.25">
      <c r="G248" s="17"/>
      <c r="H248" s="17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7:26" ht="15.75" customHeight="1" x14ac:dyDescent="0.25">
      <c r="G249" s="17"/>
      <c r="H249" s="17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7:26" ht="15.75" customHeight="1" x14ac:dyDescent="0.25">
      <c r="G250" s="17"/>
      <c r="H250" s="17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7:26" ht="15.75" customHeight="1" x14ac:dyDescent="0.25">
      <c r="G251" s="17"/>
      <c r="H251" s="17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7:26" ht="15.75" customHeight="1" x14ac:dyDescent="0.25">
      <c r="G252" s="17"/>
      <c r="H252" s="17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7:26" ht="15.75" customHeight="1" x14ac:dyDescent="0.25">
      <c r="G253" s="17"/>
      <c r="H253" s="17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7:26" ht="15.75" customHeight="1" x14ac:dyDescent="0.25">
      <c r="G254" s="17"/>
      <c r="H254" s="17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7:26" ht="15.75" customHeight="1" x14ac:dyDescent="0.25">
      <c r="G255" s="17"/>
      <c r="H255" s="17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7:26" ht="15.75" customHeight="1" x14ac:dyDescent="0.25">
      <c r="G256" s="17"/>
      <c r="H256" s="17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7:26" ht="15.75" customHeight="1" x14ac:dyDescent="0.25">
      <c r="G257" s="17"/>
      <c r="H257" s="17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7:26" ht="15.75" customHeight="1" x14ac:dyDescent="0.25">
      <c r="G258" s="17"/>
      <c r="H258" s="17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7:26" ht="15.75" customHeight="1" x14ac:dyDescent="0.25">
      <c r="G259" s="17"/>
      <c r="H259" s="17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7:26" ht="15.75" customHeight="1" x14ac:dyDescent="0.25">
      <c r="G260" s="17"/>
      <c r="H260" s="17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7:26" ht="15.75" customHeight="1" x14ac:dyDescent="0.25">
      <c r="G261" s="17"/>
      <c r="H261" s="17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7:26" ht="15.75" customHeight="1" x14ac:dyDescent="0.25">
      <c r="G262" s="17"/>
      <c r="H262" s="17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7:26" ht="15.75" customHeight="1" x14ac:dyDescent="0.25">
      <c r="G263" s="17"/>
      <c r="H263" s="17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7:26" ht="15.75" customHeight="1" x14ac:dyDescent="0.25">
      <c r="G264" s="17"/>
      <c r="H264" s="17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7:26" ht="15.75" customHeight="1" x14ac:dyDescent="0.25">
      <c r="G265" s="17"/>
      <c r="H265" s="17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7:26" ht="15.75" customHeight="1" x14ac:dyDescent="0.25">
      <c r="G266" s="17"/>
      <c r="H266" s="17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7:26" ht="15.75" customHeight="1" x14ac:dyDescent="0.25">
      <c r="G267" s="17"/>
      <c r="H267" s="17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7:26" ht="15.75" customHeight="1" x14ac:dyDescent="0.25">
      <c r="G268" s="17"/>
      <c r="H268" s="17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7:26" ht="15.75" customHeight="1" x14ac:dyDescent="0.25">
      <c r="G269" s="17"/>
      <c r="H269" s="17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7:26" ht="15.75" customHeight="1" x14ac:dyDescent="0.25">
      <c r="G270" s="17"/>
      <c r="H270" s="17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7:26" ht="15.75" customHeight="1" x14ac:dyDescent="0.25">
      <c r="G271" s="17"/>
      <c r="H271" s="17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7:26" ht="15.75" customHeight="1" x14ac:dyDescent="0.25">
      <c r="G272" s="17"/>
      <c r="H272" s="17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7:26" ht="15.75" customHeight="1" x14ac:dyDescent="0.25">
      <c r="G273" s="17"/>
      <c r="H273" s="17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7:26" ht="15.75" customHeight="1" x14ac:dyDescent="0.25">
      <c r="G274" s="17"/>
      <c r="H274" s="17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7:26" ht="15.75" customHeight="1" x14ac:dyDescent="0.25">
      <c r="G275" s="17"/>
      <c r="H275" s="17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7:26" ht="15.75" customHeight="1" x14ac:dyDescent="0.25">
      <c r="G276" s="17"/>
      <c r="H276" s="17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7:26" ht="15.75" customHeight="1" x14ac:dyDescent="0.25">
      <c r="G277" s="17"/>
      <c r="H277" s="17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7:26" ht="15.75" customHeight="1" x14ac:dyDescent="0.25">
      <c r="G278" s="17"/>
      <c r="H278" s="17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7:26" ht="15.75" customHeight="1" x14ac:dyDescent="0.25">
      <c r="G279" s="17"/>
      <c r="H279" s="17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7:26" ht="15.75" customHeight="1" x14ac:dyDescent="0.25">
      <c r="G280" s="17"/>
      <c r="H280" s="17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7:26" ht="15.75" customHeight="1" x14ac:dyDescent="0.25">
      <c r="G281" s="17"/>
      <c r="H281" s="17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7:26" ht="15.75" customHeight="1" x14ac:dyDescent="0.25">
      <c r="G282" s="17"/>
      <c r="H282" s="17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7:26" ht="15.75" customHeight="1" x14ac:dyDescent="0.25">
      <c r="G283" s="17"/>
      <c r="H283" s="17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7:26" ht="15.75" customHeight="1" x14ac:dyDescent="0.25">
      <c r="G284" s="17"/>
      <c r="H284" s="17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7:26" ht="15.75" customHeight="1" x14ac:dyDescent="0.25">
      <c r="G285" s="17"/>
      <c r="H285" s="17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7:26" ht="15.75" customHeight="1" x14ac:dyDescent="0.25">
      <c r="G286" s="17"/>
      <c r="H286" s="17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7:26" ht="15.75" customHeight="1" x14ac:dyDescent="0.25">
      <c r="G287" s="17"/>
      <c r="H287" s="17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7:26" ht="15.75" customHeight="1" x14ac:dyDescent="0.25">
      <c r="G288" s="17"/>
      <c r="H288" s="17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7:26" ht="15.75" customHeight="1" x14ac:dyDescent="0.25">
      <c r="G289" s="17"/>
      <c r="H289" s="17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7:26" ht="15.75" customHeight="1" x14ac:dyDescent="0.25">
      <c r="G290" s="17"/>
      <c r="H290" s="17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7:26" ht="15.75" customHeight="1" x14ac:dyDescent="0.25">
      <c r="G291" s="17"/>
      <c r="H291" s="17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7:26" ht="15.75" customHeight="1" x14ac:dyDescent="0.25">
      <c r="G292" s="17"/>
      <c r="H292" s="17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7:26" ht="15.75" customHeight="1" x14ac:dyDescent="0.25">
      <c r="G293" s="17"/>
      <c r="H293" s="17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7:26" ht="15.75" customHeight="1" x14ac:dyDescent="0.25">
      <c r="G294" s="17"/>
      <c r="H294" s="17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7:26" ht="15.75" customHeight="1" x14ac:dyDescent="0.25">
      <c r="G295" s="17"/>
      <c r="H295" s="17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7:26" ht="15.75" customHeight="1" x14ac:dyDescent="0.25">
      <c r="G296" s="17"/>
      <c r="H296" s="17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7:26" ht="15.75" customHeight="1" x14ac:dyDescent="0.25">
      <c r="G297" s="17"/>
      <c r="H297" s="17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7:26" ht="15.75" customHeight="1" x14ac:dyDescent="0.25">
      <c r="G298" s="17"/>
      <c r="H298" s="17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7:26" ht="15.75" customHeight="1" x14ac:dyDescent="0.25">
      <c r="G299" s="17"/>
      <c r="H299" s="17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7:26" ht="15.75" customHeight="1" x14ac:dyDescent="0.25">
      <c r="G300" s="17"/>
      <c r="H300" s="17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7:26" ht="15.75" customHeight="1" x14ac:dyDescent="0.25">
      <c r="G301" s="17"/>
      <c r="H301" s="17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7:26" ht="15.75" customHeight="1" x14ac:dyDescent="0.25">
      <c r="G302" s="17"/>
      <c r="H302" s="17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7:26" ht="15.75" customHeight="1" x14ac:dyDescent="0.25">
      <c r="G303" s="17"/>
      <c r="H303" s="17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7:26" ht="15.75" customHeight="1" x14ac:dyDescent="0.25">
      <c r="G304" s="17"/>
      <c r="H304" s="17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7:26" ht="15.75" customHeight="1" x14ac:dyDescent="0.25">
      <c r="G305" s="17"/>
      <c r="H305" s="17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7:26" ht="15.75" customHeight="1" x14ac:dyDescent="0.25">
      <c r="G306" s="17"/>
      <c r="H306" s="17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7:26" ht="15.75" customHeight="1" x14ac:dyDescent="0.25">
      <c r="G307" s="17"/>
      <c r="H307" s="17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7:26" ht="15.75" customHeight="1" x14ac:dyDescent="0.25">
      <c r="G308" s="17"/>
      <c r="H308" s="17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7:26" ht="15.75" customHeight="1" x14ac:dyDescent="0.25">
      <c r="G309" s="17"/>
      <c r="H309" s="17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7:26" ht="15.75" customHeight="1" x14ac:dyDescent="0.25">
      <c r="G310" s="17"/>
      <c r="H310" s="17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7:26" ht="15.75" customHeight="1" x14ac:dyDescent="0.25">
      <c r="G311" s="17"/>
      <c r="H311" s="17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7:26" ht="15.75" customHeight="1" x14ac:dyDescent="0.25">
      <c r="G312" s="17"/>
      <c r="H312" s="17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7:26" ht="15.75" customHeight="1" x14ac:dyDescent="0.25">
      <c r="G313" s="17"/>
      <c r="H313" s="17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7:26" ht="15.75" customHeight="1" x14ac:dyDescent="0.25">
      <c r="G314" s="17"/>
      <c r="H314" s="17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7:26" ht="15.75" customHeight="1" x14ac:dyDescent="0.25">
      <c r="G315" s="17"/>
      <c r="H315" s="17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7:26" ht="15.75" customHeight="1" x14ac:dyDescent="0.25">
      <c r="G316" s="17"/>
      <c r="H316" s="17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7:26" ht="15.75" customHeight="1" x14ac:dyDescent="0.25">
      <c r="G317" s="17"/>
      <c r="H317" s="17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7:26" ht="15.75" customHeight="1" x14ac:dyDescent="0.25">
      <c r="G318" s="17"/>
      <c r="H318" s="17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7:26" ht="15.75" customHeight="1" x14ac:dyDescent="0.25">
      <c r="G319" s="17"/>
      <c r="H319" s="17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7:26" ht="15.75" customHeight="1" x14ac:dyDescent="0.25">
      <c r="G320" s="17"/>
      <c r="H320" s="17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7:26" ht="15.75" customHeight="1" x14ac:dyDescent="0.25">
      <c r="G321" s="17"/>
      <c r="H321" s="17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7:26" ht="15.75" customHeight="1" x14ac:dyDescent="0.25">
      <c r="G322" s="17"/>
      <c r="H322" s="17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7:26" ht="15.75" customHeight="1" x14ac:dyDescent="0.25">
      <c r="G323" s="17"/>
      <c r="H323" s="17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7:26" ht="15.75" customHeight="1" x14ac:dyDescent="0.25">
      <c r="G324" s="17"/>
      <c r="H324" s="17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7:26" ht="15.75" customHeight="1" x14ac:dyDescent="0.25">
      <c r="G325" s="17"/>
      <c r="H325" s="17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7:26" ht="15.75" customHeight="1" x14ac:dyDescent="0.25">
      <c r="G326" s="17"/>
      <c r="H326" s="17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7:26" ht="15.75" customHeight="1" x14ac:dyDescent="0.25">
      <c r="G327" s="17"/>
      <c r="H327" s="17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7:26" ht="15.75" customHeight="1" x14ac:dyDescent="0.25">
      <c r="G328" s="17"/>
      <c r="H328" s="17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7:26" ht="15.75" customHeight="1" x14ac:dyDescent="0.25">
      <c r="G329" s="17"/>
      <c r="H329" s="17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7:26" ht="15.75" customHeight="1" x14ac:dyDescent="0.25">
      <c r="G330" s="17"/>
      <c r="H330" s="17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7:26" ht="15.75" customHeight="1" x14ac:dyDescent="0.25">
      <c r="G331" s="17"/>
      <c r="H331" s="17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7:26" ht="15.75" customHeight="1" x14ac:dyDescent="0.25">
      <c r="G332" s="17"/>
      <c r="H332" s="17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7:26" ht="15.75" customHeight="1" x14ac:dyDescent="0.25">
      <c r="G333" s="17"/>
      <c r="H333" s="17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7:26" ht="15.75" customHeight="1" x14ac:dyDescent="0.25">
      <c r="G334" s="17"/>
      <c r="H334" s="17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7:26" ht="15.75" customHeight="1" x14ac:dyDescent="0.25">
      <c r="G335" s="17"/>
      <c r="H335" s="17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7:26" ht="15.75" customHeight="1" x14ac:dyDescent="0.25">
      <c r="G336" s="17"/>
      <c r="H336" s="17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7:26" ht="15.75" customHeight="1" x14ac:dyDescent="0.25">
      <c r="G337" s="17"/>
      <c r="H337" s="17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7:26" ht="15.75" customHeight="1" x14ac:dyDescent="0.25">
      <c r="G338" s="17"/>
      <c r="H338" s="17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7:26" ht="15.75" customHeight="1" x14ac:dyDescent="0.25">
      <c r="G339" s="17"/>
      <c r="H339" s="17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7:26" ht="15.75" customHeight="1" x14ac:dyDescent="0.25">
      <c r="G340" s="17"/>
      <c r="H340" s="17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7:26" ht="15.75" customHeight="1" x14ac:dyDescent="0.25">
      <c r="G341" s="17"/>
      <c r="H341" s="17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7:26" ht="15.75" customHeight="1" x14ac:dyDescent="0.25">
      <c r="G342" s="17"/>
      <c r="H342" s="17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7:26" ht="15.75" customHeight="1" x14ac:dyDescent="0.25">
      <c r="G343" s="17"/>
      <c r="H343" s="17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7:26" ht="15.75" customHeight="1" x14ac:dyDescent="0.25">
      <c r="G344" s="17"/>
      <c r="H344" s="17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7:26" ht="15.75" customHeight="1" x14ac:dyDescent="0.25">
      <c r="G345" s="17"/>
      <c r="H345" s="17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7:26" ht="15.75" customHeight="1" x14ac:dyDescent="0.25">
      <c r="G346" s="17"/>
      <c r="H346" s="17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7:26" ht="15.75" customHeight="1" x14ac:dyDescent="0.25">
      <c r="G347" s="17"/>
      <c r="H347" s="17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7:26" ht="15.75" customHeight="1" x14ac:dyDescent="0.25">
      <c r="G348" s="17"/>
      <c r="H348" s="17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7:26" ht="15.75" customHeight="1" x14ac:dyDescent="0.25">
      <c r="G349" s="17"/>
      <c r="H349" s="17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7:26" ht="15.75" customHeight="1" x14ac:dyDescent="0.25">
      <c r="G350" s="17"/>
      <c r="H350" s="17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7:26" ht="15.75" customHeight="1" x14ac:dyDescent="0.25">
      <c r="G351" s="17"/>
      <c r="H351" s="17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7:26" ht="15.75" customHeight="1" x14ac:dyDescent="0.25">
      <c r="G352" s="17"/>
      <c r="H352" s="17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7:26" ht="15.75" customHeight="1" x14ac:dyDescent="0.25">
      <c r="G353" s="17"/>
      <c r="H353" s="17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7:26" ht="15.75" customHeight="1" x14ac:dyDescent="0.25">
      <c r="G354" s="17"/>
      <c r="H354" s="17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7:26" ht="15.75" customHeight="1" x14ac:dyDescent="0.25">
      <c r="G355" s="17"/>
      <c r="H355" s="17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7:26" ht="15.75" customHeight="1" x14ac:dyDescent="0.25">
      <c r="G356" s="17"/>
      <c r="H356" s="17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7:26" ht="15.75" customHeight="1" x14ac:dyDescent="0.25">
      <c r="G357" s="17"/>
      <c r="H357" s="17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7:26" ht="15.75" customHeight="1" x14ac:dyDescent="0.25">
      <c r="G358" s="17"/>
      <c r="H358" s="17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7:26" ht="15.75" customHeight="1" x14ac:dyDescent="0.25">
      <c r="G359" s="17"/>
      <c r="H359" s="17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7:26" ht="15.75" customHeight="1" x14ac:dyDescent="0.25">
      <c r="G360" s="17"/>
      <c r="H360" s="17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7:26" ht="15.75" customHeight="1" x14ac:dyDescent="0.25">
      <c r="G361" s="17"/>
      <c r="H361" s="17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7:26" ht="15.75" customHeight="1" x14ac:dyDescent="0.25">
      <c r="G362" s="17"/>
      <c r="H362" s="17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7:26" ht="15.75" customHeight="1" x14ac:dyDescent="0.25">
      <c r="G363" s="17"/>
      <c r="H363" s="17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7:26" ht="15.75" customHeight="1" x14ac:dyDescent="0.25">
      <c r="G364" s="17"/>
      <c r="H364" s="17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7:26" ht="15.75" customHeight="1" x14ac:dyDescent="0.25">
      <c r="G365" s="17"/>
      <c r="H365" s="17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7:26" ht="15.75" customHeight="1" x14ac:dyDescent="0.25">
      <c r="G366" s="17"/>
      <c r="H366" s="17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7:26" ht="15.75" customHeight="1" x14ac:dyDescent="0.25">
      <c r="G367" s="17"/>
      <c r="H367" s="17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7:26" ht="15.75" customHeight="1" x14ac:dyDescent="0.25">
      <c r="G368" s="17"/>
      <c r="H368" s="17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7:26" ht="15.75" customHeight="1" x14ac:dyDescent="0.25">
      <c r="G369" s="17"/>
      <c r="H369" s="17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7:26" ht="15.75" customHeight="1" x14ac:dyDescent="0.25">
      <c r="G370" s="17"/>
      <c r="H370" s="17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7:26" ht="15.75" customHeight="1" x14ac:dyDescent="0.25">
      <c r="G371" s="17"/>
      <c r="H371" s="17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7:26" ht="15.75" customHeight="1" x14ac:dyDescent="0.25">
      <c r="G372" s="17"/>
      <c r="H372" s="17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7:26" ht="15.75" customHeight="1" x14ac:dyDescent="0.25">
      <c r="G373" s="17"/>
      <c r="H373" s="17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7:26" ht="15.75" customHeight="1" x14ac:dyDescent="0.25">
      <c r="G374" s="17"/>
      <c r="H374" s="17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7:26" ht="15.75" customHeight="1" x14ac:dyDescent="0.25">
      <c r="G375" s="17"/>
      <c r="H375" s="17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7:26" ht="15.75" customHeight="1" x14ac:dyDescent="0.25">
      <c r="G376" s="17"/>
      <c r="H376" s="17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7:26" ht="15.75" customHeight="1" x14ac:dyDescent="0.25">
      <c r="G377" s="17"/>
      <c r="H377" s="17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7:26" ht="15.75" customHeight="1" x14ac:dyDescent="0.25">
      <c r="G378" s="17"/>
      <c r="H378" s="17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7:26" ht="15.75" customHeight="1" x14ac:dyDescent="0.25">
      <c r="G379" s="17"/>
      <c r="H379" s="17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7:26" ht="15.75" customHeight="1" x14ac:dyDescent="0.25">
      <c r="G380" s="17"/>
      <c r="H380" s="17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7:26" ht="15.75" customHeight="1" x14ac:dyDescent="0.25">
      <c r="G381" s="17"/>
      <c r="H381" s="17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7:26" ht="15.75" customHeight="1" x14ac:dyDescent="0.25">
      <c r="G382" s="17"/>
      <c r="H382" s="17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7:26" ht="15.75" customHeight="1" x14ac:dyDescent="0.25">
      <c r="G383" s="17"/>
      <c r="H383" s="17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7:26" ht="15.75" customHeight="1" x14ac:dyDescent="0.25">
      <c r="G384" s="17"/>
      <c r="H384" s="17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7:26" ht="15.75" customHeight="1" x14ac:dyDescent="0.25">
      <c r="G385" s="17"/>
      <c r="H385" s="17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7:26" ht="15.75" customHeight="1" x14ac:dyDescent="0.25">
      <c r="G386" s="17"/>
      <c r="H386" s="17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7:26" ht="15.75" customHeight="1" x14ac:dyDescent="0.25">
      <c r="G387" s="17"/>
      <c r="H387" s="17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7:26" ht="15.75" customHeight="1" x14ac:dyDescent="0.25">
      <c r="G388" s="17"/>
      <c r="H388" s="17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7:26" ht="15.75" customHeight="1" x14ac:dyDescent="0.25">
      <c r="G389" s="17"/>
      <c r="H389" s="17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7:26" ht="15.75" customHeight="1" x14ac:dyDescent="0.25">
      <c r="G390" s="17"/>
      <c r="H390" s="17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7:26" ht="15.75" customHeight="1" x14ac:dyDescent="0.25">
      <c r="G391" s="17"/>
      <c r="H391" s="17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7:26" ht="15.75" customHeight="1" x14ac:dyDescent="0.25">
      <c r="G392" s="17"/>
      <c r="H392" s="17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7:26" ht="15.75" customHeight="1" x14ac:dyDescent="0.25">
      <c r="G393" s="17"/>
      <c r="H393" s="17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7:26" ht="15.75" customHeight="1" x14ac:dyDescent="0.25">
      <c r="G394" s="17"/>
      <c r="H394" s="17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7:26" ht="15.75" customHeight="1" x14ac:dyDescent="0.25">
      <c r="G395" s="17"/>
      <c r="H395" s="17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7:26" ht="15.75" customHeight="1" x14ac:dyDescent="0.25">
      <c r="G396" s="17"/>
      <c r="H396" s="17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7:26" ht="15.75" customHeight="1" x14ac:dyDescent="0.25">
      <c r="G397" s="17"/>
      <c r="H397" s="17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7:26" ht="15.75" customHeight="1" x14ac:dyDescent="0.25">
      <c r="G398" s="17"/>
      <c r="H398" s="17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7:26" ht="15.75" customHeight="1" x14ac:dyDescent="0.25">
      <c r="G399" s="17"/>
      <c r="H399" s="17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7:26" ht="15.75" customHeight="1" x14ac:dyDescent="0.25">
      <c r="G400" s="17"/>
      <c r="H400" s="17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7:26" ht="15.75" customHeight="1" x14ac:dyDescent="0.25">
      <c r="G401" s="17"/>
      <c r="H401" s="17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7:26" ht="15.75" customHeight="1" x14ac:dyDescent="0.25">
      <c r="G402" s="17"/>
      <c r="H402" s="17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7:26" ht="15.75" customHeight="1" x14ac:dyDescent="0.25">
      <c r="G403" s="17"/>
      <c r="H403" s="17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7:26" ht="15.75" customHeight="1" x14ac:dyDescent="0.25">
      <c r="G404" s="17"/>
      <c r="H404" s="17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7:26" ht="15.75" customHeight="1" x14ac:dyDescent="0.25">
      <c r="G405" s="17"/>
      <c r="H405" s="17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7:26" ht="15.75" customHeight="1" x14ac:dyDescent="0.25">
      <c r="G406" s="17"/>
      <c r="H406" s="17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7:26" ht="15.75" customHeight="1" x14ac:dyDescent="0.25">
      <c r="G407" s="17"/>
      <c r="H407" s="17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7:26" ht="15.75" customHeight="1" x14ac:dyDescent="0.25">
      <c r="G408" s="17"/>
      <c r="H408" s="17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7:26" ht="15.75" customHeight="1" x14ac:dyDescent="0.25">
      <c r="G409" s="17"/>
      <c r="H409" s="17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7:26" ht="15.75" customHeight="1" x14ac:dyDescent="0.25">
      <c r="G410" s="17"/>
      <c r="H410" s="17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7:26" ht="15.75" customHeight="1" x14ac:dyDescent="0.25">
      <c r="G411" s="17"/>
      <c r="H411" s="17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7:26" ht="15.75" customHeight="1" x14ac:dyDescent="0.25">
      <c r="G412" s="17"/>
      <c r="H412" s="17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7:26" ht="15.75" customHeight="1" x14ac:dyDescent="0.25">
      <c r="G413" s="17"/>
      <c r="H413" s="17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7:26" ht="15.75" customHeight="1" x14ac:dyDescent="0.25">
      <c r="G414" s="17"/>
      <c r="H414" s="17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7:26" ht="15.75" customHeight="1" x14ac:dyDescent="0.25">
      <c r="G415" s="17"/>
      <c r="H415" s="17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7:26" ht="15.75" customHeight="1" x14ac:dyDescent="0.25">
      <c r="G416" s="17"/>
      <c r="H416" s="17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7:26" ht="15.75" customHeight="1" x14ac:dyDescent="0.25">
      <c r="G417" s="17"/>
      <c r="H417" s="17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7:26" ht="15.75" customHeight="1" x14ac:dyDescent="0.25">
      <c r="G418" s="17"/>
      <c r="H418" s="17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7:26" ht="15.75" customHeight="1" x14ac:dyDescent="0.25">
      <c r="G419" s="17"/>
      <c r="H419" s="17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7:26" ht="15.75" customHeight="1" x14ac:dyDescent="0.25">
      <c r="G420" s="17"/>
      <c r="H420" s="17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7:26" ht="15.75" customHeight="1" x14ac:dyDescent="0.25">
      <c r="G421" s="17"/>
      <c r="H421" s="17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7:26" ht="15.75" customHeight="1" x14ac:dyDescent="0.25">
      <c r="G422" s="17"/>
      <c r="H422" s="17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7:26" ht="15.75" customHeight="1" x14ac:dyDescent="0.25">
      <c r="G423" s="17"/>
      <c r="H423" s="17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7:26" ht="15.75" customHeight="1" x14ac:dyDescent="0.25">
      <c r="G424" s="17"/>
      <c r="H424" s="17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7:26" ht="15.75" customHeight="1" x14ac:dyDescent="0.25">
      <c r="G425" s="17"/>
      <c r="H425" s="17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7:26" ht="15.75" customHeight="1" x14ac:dyDescent="0.25">
      <c r="G426" s="17"/>
      <c r="H426" s="17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7:26" ht="15.75" customHeight="1" x14ac:dyDescent="0.25">
      <c r="G427" s="17"/>
      <c r="H427" s="17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7:26" ht="15.75" customHeight="1" x14ac:dyDescent="0.25">
      <c r="G428" s="17"/>
      <c r="H428" s="17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7:26" ht="15.75" customHeight="1" x14ac:dyDescent="0.25">
      <c r="G429" s="17"/>
      <c r="H429" s="17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7:26" ht="15.75" customHeight="1" x14ac:dyDescent="0.25">
      <c r="G430" s="17"/>
      <c r="H430" s="17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7:26" ht="15.75" customHeight="1" x14ac:dyDescent="0.25">
      <c r="G431" s="17"/>
      <c r="H431" s="17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7:26" ht="15.75" customHeight="1" x14ac:dyDescent="0.25">
      <c r="G432" s="17"/>
      <c r="H432" s="17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7:26" ht="15.75" customHeight="1" x14ac:dyDescent="0.25">
      <c r="G433" s="17"/>
      <c r="H433" s="17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7:26" ht="15.75" customHeight="1" x14ac:dyDescent="0.25">
      <c r="G434" s="17"/>
      <c r="H434" s="17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7:26" ht="15.75" customHeight="1" x14ac:dyDescent="0.25">
      <c r="G435" s="17"/>
      <c r="H435" s="17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7:26" ht="15.75" customHeight="1" x14ac:dyDescent="0.25">
      <c r="G436" s="17"/>
      <c r="H436" s="17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7:26" ht="15.75" customHeight="1" x14ac:dyDescent="0.25">
      <c r="G437" s="17"/>
      <c r="H437" s="17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7:26" ht="15.75" customHeight="1" x14ac:dyDescent="0.25">
      <c r="G438" s="17"/>
      <c r="H438" s="17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7:26" ht="15.75" customHeight="1" x14ac:dyDescent="0.25">
      <c r="G439" s="17"/>
      <c r="H439" s="17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7:26" ht="15.75" customHeight="1" x14ac:dyDescent="0.25">
      <c r="G440" s="17"/>
      <c r="H440" s="17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7:26" ht="15.75" customHeight="1" x14ac:dyDescent="0.25">
      <c r="G441" s="17"/>
      <c r="H441" s="17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7:26" ht="15.75" customHeight="1" x14ac:dyDescent="0.25">
      <c r="G442" s="17"/>
      <c r="H442" s="17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7:26" ht="15.75" customHeight="1" x14ac:dyDescent="0.25">
      <c r="G443" s="17"/>
      <c r="H443" s="17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7:26" ht="15.75" customHeight="1" x14ac:dyDescent="0.25">
      <c r="G444" s="17"/>
      <c r="H444" s="17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7:26" ht="15.75" customHeight="1" x14ac:dyDescent="0.25">
      <c r="G445" s="17"/>
      <c r="H445" s="17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7:26" ht="15.75" customHeight="1" x14ac:dyDescent="0.25">
      <c r="G446" s="17"/>
      <c r="H446" s="17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7:26" ht="15.75" customHeight="1" x14ac:dyDescent="0.25">
      <c r="G447" s="17"/>
      <c r="H447" s="17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7:26" ht="15.75" customHeight="1" x14ac:dyDescent="0.25">
      <c r="G448" s="17"/>
      <c r="H448" s="17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7:26" ht="15.75" customHeight="1" x14ac:dyDescent="0.25">
      <c r="G449" s="17"/>
      <c r="H449" s="17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7:26" ht="15.75" customHeight="1" x14ac:dyDescent="0.25">
      <c r="G450" s="17"/>
      <c r="H450" s="17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7:26" ht="15.75" customHeight="1" x14ac:dyDescent="0.25">
      <c r="G451" s="17"/>
      <c r="H451" s="17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7:26" ht="15.75" customHeight="1" x14ac:dyDescent="0.25">
      <c r="G452" s="17"/>
      <c r="H452" s="17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7:26" ht="15.75" customHeight="1" x14ac:dyDescent="0.25">
      <c r="G453" s="17"/>
      <c r="H453" s="17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7:26" ht="15.75" customHeight="1" x14ac:dyDescent="0.25">
      <c r="G454" s="17"/>
      <c r="H454" s="17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7:26" ht="15.75" customHeight="1" x14ac:dyDescent="0.25">
      <c r="G455" s="17"/>
      <c r="H455" s="17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7:26" ht="15.75" customHeight="1" x14ac:dyDescent="0.25">
      <c r="G456" s="17"/>
      <c r="H456" s="17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7:26" ht="15.75" customHeight="1" x14ac:dyDescent="0.25">
      <c r="G457" s="17"/>
      <c r="H457" s="17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7:26" ht="15.75" customHeight="1" x14ac:dyDescent="0.25">
      <c r="G458" s="17"/>
      <c r="H458" s="17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7:26" ht="15.75" customHeight="1" x14ac:dyDescent="0.25">
      <c r="G459" s="17"/>
      <c r="H459" s="17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7:26" ht="15.75" customHeight="1" x14ac:dyDescent="0.25">
      <c r="G460" s="17"/>
      <c r="H460" s="17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7:26" ht="15.75" customHeight="1" x14ac:dyDescent="0.25">
      <c r="G461" s="17"/>
      <c r="H461" s="17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7:26" ht="15.75" customHeight="1" x14ac:dyDescent="0.25">
      <c r="G462" s="17"/>
      <c r="H462" s="17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7:26" ht="15.75" customHeight="1" x14ac:dyDescent="0.25">
      <c r="G463" s="17"/>
      <c r="H463" s="17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7:26" ht="15.75" customHeight="1" x14ac:dyDescent="0.25">
      <c r="G464" s="17"/>
      <c r="H464" s="17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7:26" ht="15.75" customHeight="1" x14ac:dyDescent="0.25">
      <c r="G465" s="17"/>
      <c r="H465" s="17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7:26" ht="15.75" customHeight="1" x14ac:dyDescent="0.25">
      <c r="G466" s="17"/>
      <c r="H466" s="17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7:26" ht="15.75" customHeight="1" x14ac:dyDescent="0.25">
      <c r="G467" s="17"/>
      <c r="H467" s="17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7:26" ht="15.75" customHeight="1" x14ac:dyDescent="0.25">
      <c r="G468" s="17"/>
      <c r="H468" s="17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7:26" ht="15.75" customHeight="1" x14ac:dyDescent="0.25">
      <c r="G469" s="17"/>
      <c r="H469" s="17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7:26" ht="15.75" customHeight="1" x14ac:dyDescent="0.25">
      <c r="G470" s="17"/>
      <c r="H470" s="17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7:26" ht="15.75" customHeight="1" x14ac:dyDescent="0.25">
      <c r="G471" s="17"/>
      <c r="H471" s="17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7:26" ht="15.75" customHeight="1" x14ac:dyDescent="0.25">
      <c r="G472" s="17"/>
      <c r="H472" s="17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7:26" ht="15.75" customHeight="1" x14ac:dyDescent="0.25">
      <c r="G473" s="17"/>
      <c r="H473" s="17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7:26" ht="15.75" customHeight="1" x14ac:dyDescent="0.25">
      <c r="G474" s="17"/>
      <c r="H474" s="17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7:26" ht="15.75" customHeight="1" x14ac:dyDescent="0.25">
      <c r="G475" s="17"/>
      <c r="H475" s="17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7:26" ht="15.75" customHeight="1" x14ac:dyDescent="0.25">
      <c r="G476" s="17"/>
      <c r="H476" s="17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7:26" ht="15.75" customHeight="1" x14ac:dyDescent="0.25">
      <c r="G477" s="17"/>
      <c r="H477" s="17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7:26" ht="15.75" customHeight="1" x14ac:dyDescent="0.25">
      <c r="G478" s="17"/>
      <c r="H478" s="17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7:26" ht="15.75" customHeight="1" x14ac:dyDescent="0.25">
      <c r="G479" s="17"/>
      <c r="H479" s="17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7:26" ht="15.75" customHeight="1" x14ac:dyDescent="0.25">
      <c r="G480" s="17"/>
      <c r="H480" s="17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7:26" ht="15.75" customHeight="1" x14ac:dyDescent="0.25">
      <c r="G481" s="17"/>
      <c r="H481" s="17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7:26" ht="15.75" customHeight="1" x14ac:dyDescent="0.25">
      <c r="G482" s="17"/>
      <c r="H482" s="17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7:26" ht="15.75" customHeight="1" x14ac:dyDescent="0.25">
      <c r="G483" s="17"/>
      <c r="H483" s="17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7:26" ht="15.75" customHeight="1" x14ac:dyDescent="0.25">
      <c r="G484" s="17"/>
      <c r="H484" s="17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7:26" ht="15.75" customHeight="1" x14ac:dyDescent="0.25">
      <c r="G485" s="17"/>
      <c r="H485" s="17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7:26" ht="15.75" customHeight="1" x14ac:dyDescent="0.25">
      <c r="G486" s="17"/>
      <c r="H486" s="17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7:26" ht="15.75" customHeight="1" x14ac:dyDescent="0.25">
      <c r="G487" s="17"/>
      <c r="H487" s="17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7:26" ht="15.75" customHeight="1" x14ac:dyDescent="0.25">
      <c r="G488" s="17"/>
      <c r="H488" s="17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7:26" ht="15.75" customHeight="1" x14ac:dyDescent="0.25">
      <c r="G489" s="17"/>
      <c r="H489" s="17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7:26" ht="15.75" customHeight="1" x14ac:dyDescent="0.25">
      <c r="G490" s="17"/>
      <c r="H490" s="17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7:26" ht="15.75" customHeight="1" x14ac:dyDescent="0.25">
      <c r="G491" s="17"/>
      <c r="H491" s="17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7:26" ht="15.75" customHeight="1" x14ac:dyDescent="0.25">
      <c r="G492" s="17"/>
      <c r="H492" s="17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7:26" ht="15.75" customHeight="1" x14ac:dyDescent="0.25">
      <c r="G493" s="17"/>
      <c r="H493" s="17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7:26" ht="15.75" customHeight="1" x14ac:dyDescent="0.25">
      <c r="G494" s="17"/>
      <c r="H494" s="17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7:26" ht="15.75" customHeight="1" x14ac:dyDescent="0.25">
      <c r="G495" s="17"/>
      <c r="H495" s="17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7:26" ht="15.75" customHeight="1" x14ac:dyDescent="0.25">
      <c r="G496" s="17"/>
      <c r="H496" s="17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7:26" ht="15.75" customHeight="1" x14ac:dyDescent="0.25">
      <c r="G497" s="17"/>
      <c r="H497" s="17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7:26" ht="15.75" customHeight="1" x14ac:dyDescent="0.25">
      <c r="G498" s="17"/>
      <c r="H498" s="17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7:26" ht="15.75" customHeight="1" x14ac:dyDescent="0.25">
      <c r="G499" s="17"/>
      <c r="H499" s="17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7:26" ht="15.75" customHeight="1" x14ac:dyDescent="0.25">
      <c r="G500" s="17"/>
      <c r="H500" s="17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7:26" ht="15.75" customHeight="1" x14ac:dyDescent="0.25">
      <c r="G501" s="17"/>
      <c r="H501" s="17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7:26" ht="15.75" customHeight="1" x14ac:dyDescent="0.25">
      <c r="G502" s="17"/>
      <c r="H502" s="17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7:26" ht="15.75" customHeight="1" x14ac:dyDescent="0.25">
      <c r="G503" s="17"/>
      <c r="H503" s="17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7:26" ht="15.75" customHeight="1" x14ac:dyDescent="0.25">
      <c r="G504" s="17"/>
      <c r="H504" s="17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7:26" ht="15.75" customHeight="1" x14ac:dyDescent="0.25">
      <c r="G505" s="17"/>
      <c r="H505" s="17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7:26" ht="15.75" customHeight="1" x14ac:dyDescent="0.25">
      <c r="G506" s="17"/>
      <c r="H506" s="17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7:26" ht="15.75" customHeight="1" x14ac:dyDescent="0.25">
      <c r="G507" s="17"/>
      <c r="H507" s="17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7:26" ht="15.75" customHeight="1" x14ac:dyDescent="0.25">
      <c r="G508" s="17"/>
      <c r="H508" s="17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7:26" ht="15.75" customHeight="1" x14ac:dyDescent="0.25">
      <c r="G509" s="17"/>
      <c r="H509" s="17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7:26" ht="15.75" customHeight="1" x14ac:dyDescent="0.25">
      <c r="G510" s="17"/>
      <c r="H510" s="17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7:26" ht="15.75" customHeight="1" x14ac:dyDescent="0.25">
      <c r="G511" s="17"/>
      <c r="H511" s="17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7:26" ht="15.75" customHeight="1" x14ac:dyDescent="0.25">
      <c r="G512" s="17"/>
      <c r="H512" s="17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7:26" ht="15.75" customHeight="1" x14ac:dyDescent="0.25">
      <c r="G513" s="17"/>
      <c r="H513" s="17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7:26" ht="15.75" customHeight="1" x14ac:dyDescent="0.25">
      <c r="G514" s="17"/>
      <c r="H514" s="17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7:26" ht="15.75" customHeight="1" x14ac:dyDescent="0.25">
      <c r="G515" s="17"/>
      <c r="H515" s="17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7:26" ht="15.75" customHeight="1" x14ac:dyDescent="0.25">
      <c r="G516" s="17"/>
      <c r="H516" s="17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7:26" ht="15.75" customHeight="1" x14ac:dyDescent="0.25">
      <c r="G517" s="17"/>
      <c r="H517" s="17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7:26" ht="15.75" customHeight="1" x14ac:dyDescent="0.25">
      <c r="G518" s="17"/>
      <c r="H518" s="17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7:26" ht="15.75" customHeight="1" x14ac:dyDescent="0.25">
      <c r="G519" s="17"/>
      <c r="H519" s="17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7:26" ht="15.75" customHeight="1" x14ac:dyDescent="0.25">
      <c r="G520" s="17"/>
      <c r="H520" s="17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7:26" ht="15.75" customHeight="1" x14ac:dyDescent="0.25">
      <c r="G521" s="17"/>
      <c r="H521" s="17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7:26" ht="15.75" customHeight="1" x14ac:dyDescent="0.25">
      <c r="G522" s="17"/>
      <c r="H522" s="17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7:26" ht="15.75" customHeight="1" x14ac:dyDescent="0.25">
      <c r="G523" s="17"/>
      <c r="H523" s="17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7:26" ht="15.75" customHeight="1" x14ac:dyDescent="0.25">
      <c r="G524" s="17"/>
      <c r="H524" s="17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7:26" ht="15.75" customHeight="1" x14ac:dyDescent="0.25">
      <c r="G525" s="17"/>
      <c r="H525" s="17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7:26" ht="15.75" customHeight="1" x14ac:dyDescent="0.25">
      <c r="G526" s="17"/>
      <c r="H526" s="17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7:26" ht="15.75" customHeight="1" x14ac:dyDescent="0.25">
      <c r="G527" s="17"/>
      <c r="H527" s="17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7:26" ht="15.75" customHeight="1" x14ac:dyDescent="0.25">
      <c r="G528" s="17"/>
      <c r="H528" s="17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7:26" ht="15.75" customHeight="1" x14ac:dyDescent="0.25">
      <c r="G529" s="17"/>
      <c r="H529" s="17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7:26" ht="15.75" customHeight="1" x14ac:dyDescent="0.25">
      <c r="G530" s="17"/>
      <c r="H530" s="17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7:26" ht="15.75" customHeight="1" x14ac:dyDescent="0.25">
      <c r="G531" s="17"/>
      <c r="H531" s="17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7:26" ht="15.75" customHeight="1" x14ac:dyDescent="0.25">
      <c r="G532" s="17"/>
      <c r="H532" s="17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7:26" ht="15.75" customHeight="1" x14ac:dyDescent="0.25">
      <c r="G533" s="17"/>
      <c r="H533" s="17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7:26" ht="15.75" customHeight="1" x14ac:dyDescent="0.25">
      <c r="G534" s="17"/>
      <c r="H534" s="17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7:26" ht="15.75" customHeight="1" x14ac:dyDescent="0.25">
      <c r="G535" s="17"/>
      <c r="H535" s="17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7:26" ht="15.75" customHeight="1" x14ac:dyDescent="0.25">
      <c r="G536" s="17"/>
      <c r="H536" s="17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7:26" ht="15.75" customHeight="1" x14ac:dyDescent="0.25">
      <c r="G537" s="17"/>
      <c r="H537" s="17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7:26" ht="15.75" customHeight="1" x14ac:dyDescent="0.25">
      <c r="G538" s="17"/>
      <c r="H538" s="17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7:26" ht="15.75" customHeight="1" x14ac:dyDescent="0.25">
      <c r="G539" s="17"/>
      <c r="H539" s="17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7:26" ht="15.75" customHeight="1" x14ac:dyDescent="0.25">
      <c r="G540" s="17"/>
      <c r="H540" s="17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7:26" ht="15.75" customHeight="1" x14ac:dyDescent="0.25">
      <c r="G541" s="17"/>
      <c r="H541" s="17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7:26" ht="15.75" customHeight="1" x14ac:dyDescent="0.25">
      <c r="G542" s="17"/>
      <c r="H542" s="17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7:26" ht="15.75" customHeight="1" x14ac:dyDescent="0.25">
      <c r="G543" s="17"/>
      <c r="H543" s="17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7:26" ht="15.75" customHeight="1" x14ac:dyDescent="0.25">
      <c r="G544" s="17"/>
      <c r="H544" s="17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7:26" ht="15.75" customHeight="1" x14ac:dyDescent="0.25">
      <c r="G545" s="17"/>
      <c r="H545" s="17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7:26" ht="15.75" customHeight="1" x14ac:dyDescent="0.25">
      <c r="G546" s="17"/>
      <c r="H546" s="17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7:26" ht="15.75" customHeight="1" x14ac:dyDescent="0.25">
      <c r="G547" s="17"/>
      <c r="H547" s="17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7:26" ht="15.75" customHeight="1" x14ac:dyDescent="0.25">
      <c r="G548" s="17"/>
      <c r="H548" s="17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7:26" ht="15.75" customHeight="1" x14ac:dyDescent="0.25">
      <c r="G549" s="17"/>
      <c r="H549" s="17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7:26" ht="15.75" customHeight="1" x14ac:dyDescent="0.25">
      <c r="G550" s="17"/>
      <c r="H550" s="17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7:26" ht="15.75" customHeight="1" x14ac:dyDescent="0.25">
      <c r="G551" s="17"/>
      <c r="H551" s="17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7:26" ht="15.75" customHeight="1" x14ac:dyDescent="0.25">
      <c r="G552" s="17"/>
      <c r="H552" s="17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7:26" ht="15.75" customHeight="1" x14ac:dyDescent="0.25">
      <c r="G553" s="17"/>
      <c r="H553" s="17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7:26" ht="15.75" customHeight="1" x14ac:dyDescent="0.25">
      <c r="G554" s="17"/>
      <c r="H554" s="17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7:26" ht="15.75" customHeight="1" x14ac:dyDescent="0.25">
      <c r="G555" s="17"/>
      <c r="H555" s="17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7:26" ht="15.75" customHeight="1" x14ac:dyDescent="0.25">
      <c r="G556" s="17"/>
      <c r="H556" s="17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7:26" ht="15.75" customHeight="1" x14ac:dyDescent="0.25">
      <c r="G557" s="17"/>
      <c r="H557" s="17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7:26" ht="15.75" customHeight="1" x14ac:dyDescent="0.25">
      <c r="G558" s="17"/>
      <c r="H558" s="17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7:26" ht="15.75" customHeight="1" x14ac:dyDescent="0.25">
      <c r="G559" s="17"/>
      <c r="H559" s="17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7:26" ht="15.75" customHeight="1" x14ac:dyDescent="0.25">
      <c r="G560" s="17"/>
      <c r="H560" s="17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7:26" ht="15.75" customHeight="1" x14ac:dyDescent="0.25">
      <c r="G561" s="17"/>
      <c r="H561" s="17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7:26" ht="15.75" customHeight="1" x14ac:dyDescent="0.25">
      <c r="G562" s="17"/>
      <c r="H562" s="17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7:26" ht="15.75" customHeight="1" x14ac:dyDescent="0.25">
      <c r="G563" s="17"/>
      <c r="H563" s="17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7:26" ht="15.75" customHeight="1" x14ac:dyDescent="0.25">
      <c r="G564" s="17"/>
      <c r="H564" s="17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7:26" ht="15.75" customHeight="1" x14ac:dyDescent="0.25">
      <c r="G565" s="17"/>
      <c r="H565" s="17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7:26" ht="15.75" customHeight="1" x14ac:dyDescent="0.25">
      <c r="G566" s="17"/>
      <c r="H566" s="17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7:26" ht="15.75" customHeight="1" x14ac:dyDescent="0.25">
      <c r="G567" s="17"/>
      <c r="H567" s="17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7:26" ht="15.75" customHeight="1" x14ac:dyDescent="0.25">
      <c r="G568" s="17"/>
      <c r="H568" s="17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7:26" ht="15.75" customHeight="1" x14ac:dyDescent="0.25">
      <c r="G569" s="17"/>
      <c r="H569" s="17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7:26" ht="15.75" customHeight="1" x14ac:dyDescent="0.25">
      <c r="G570" s="17"/>
      <c r="H570" s="17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7:26" ht="15.75" customHeight="1" x14ac:dyDescent="0.25">
      <c r="G571" s="17"/>
      <c r="H571" s="17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7:26" ht="15.75" customHeight="1" x14ac:dyDescent="0.25">
      <c r="G572" s="17"/>
      <c r="H572" s="17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7:26" ht="15.75" customHeight="1" x14ac:dyDescent="0.25">
      <c r="G573" s="17"/>
      <c r="H573" s="17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7:26" ht="15.75" customHeight="1" x14ac:dyDescent="0.25">
      <c r="G574" s="17"/>
      <c r="H574" s="17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7:26" ht="15.75" customHeight="1" x14ac:dyDescent="0.25">
      <c r="G575" s="17"/>
      <c r="H575" s="17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7:26" ht="15.75" customHeight="1" x14ac:dyDescent="0.25">
      <c r="G576" s="17"/>
      <c r="H576" s="17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7:26" ht="15.75" customHeight="1" x14ac:dyDescent="0.25">
      <c r="G577" s="17"/>
      <c r="H577" s="17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7:26" ht="15.75" customHeight="1" x14ac:dyDescent="0.25">
      <c r="G578" s="17"/>
      <c r="H578" s="17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7:26" ht="15.75" customHeight="1" x14ac:dyDescent="0.25">
      <c r="G579" s="17"/>
      <c r="H579" s="17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7:26" ht="15.75" customHeight="1" x14ac:dyDescent="0.25">
      <c r="G580" s="17"/>
      <c r="H580" s="17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7:26" ht="15.75" customHeight="1" x14ac:dyDescent="0.25">
      <c r="G581" s="17"/>
      <c r="H581" s="17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7:26" ht="15.75" customHeight="1" x14ac:dyDescent="0.25">
      <c r="G582" s="17"/>
      <c r="H582" s="17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7:26" ht="15.75" customHeight="1" x14ac:dyDescent="0.25">
      <c r="G583" s="17"/>
      <c r="H583" s="17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7:26" ht="15.75" customHeight="1" x14ac:dyDescent="0.25">
      <c r="G584" s="17"/>
      <c r="H584" s="17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7:26" ht="15.75" customHeight="1" x14ac:dyDescent="0.25">
      <c r="G585" s="17"/>
      <c r="H585" s="17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7:26" ht="15.75" customHeight="1" x14ac:dyDescent="0.25">
      <c r="G586" s="17"/>
      <c r="H586" s="17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7:26" ht="15.75" customHeight="1" x14ac:dyDescent="0.25">
      <c r="G587" s="17"/>
      <c r="H587" s="17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7:26" ht="15.75" customHeight="1" x14ac:dyDescent="0.25">
      <c r="G588" s="17"/>
      <c r="H588" s="17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7:26" ht="15.75" customHeight="1" x14ac:dyDescent="0.25">
      <c r="G589" s="17"/>
      <c r="H589" s="17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7:26" ht="15.75" customHeight="1" x14ac:dyDescent="0.25">
      <c r="G590" s="17"/>
      <c r="H590" s="17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7:26" ht="15.75" customHeight="1" x14ac:dyDescent="0.25">
      <c r="G591" s="17"/>
      <c r="H591" s="17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7:26" ht="15.75" customHeight="1" x14ac:dyDescent="0.25">
      <c r="G592" s="17"/>
      <c r="H592" s="17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7:26" ht="15.75" customHeight="1" x14ac:dyDescent="0.25">
      <c r="G593" s="17"/>
      <c r="H593" s="17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7:26" ht="15.75" customHeight="1" x14ac:dyDescent="0.25">
      <c r="G594" s="17"/>
      <c r="H594" s="17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7:26" ht="15.75" customHeight="1" x14ac:dyDescent="0.25">
      <c r="G595" s="17"/>
      <c r="H595" s="17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7:26" ht="15.75" customHeight="1" x14ac:dyDescent="0.25">
      <c r="G596" s="17"/>
      <c r="H596" s="17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7:26" ht="15.75" customHeight="1" x14ac:dyDescent="0.25">
      <c r="G597" s="17"/>
      <c r="H597" s="17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7:26" ht="15.75" customHeight="1" x14ac:dyDescent="0.25">
      <c r="G598" s="17"/>
      <c r="H598" s="17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7:26" ht="15.75" customHeight="1" x14ac:dyDescent="0.25">
      <c r="G599" s="17"/>
      <c r="H599" s="17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7:26" ht="15.75" customHeight="1" x14ac:dyDescent="0.25">
      <c r="G600" s="17"/>
      <c r="H600" s="17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7:26" ht="15.75" customHeight="1" x14ac:dyDescent="0.25">
      <c r="G601" s="17"/>
      <c r="H601" s="17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7:26" ht="15.75" customHeight="1" x14ac:dyDescent="0.25">
      <c r="G602" s="17"/>
      <c r="H602" s="17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7:26" ht="15.75" customHeight="1" x14ac:dyDescent="0.25">
      <c r="G603" s="17"/>
      <c r="H603" s="17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7:26" ht="15.75" customHeight="1" x14ac:dyDescent="0.25">
      <c r="G604" s="17"/>
      <c r="H604" s="17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7:26" ht="15.75" customHeight="1" x14ac:dyDescent="0.25">
      <c r="G605" s="17"/>
      <c r="H605" s="17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7:26" ht="15.75" customHeight="1" x14ac:dyDescent="0.25">
      <c r="G606" s="17"/>
      <c r="H606" s="17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7:26" ht="15.75" customHeight="1" x14ac:dyDescent="0.25">
      <c r="G607" s="17"/>
      <c r="H607" s="17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7:26" ht="15.75" customHeight="1" x14ac:dyDescent="0.25">
      <c r="G608" s="17"/>
      <c r="H608" s="17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7:26" ht="15.75" customHeight="1" x14ac:dyDescent="0.25">
      <c r="G609" s="17"/>
      <c r="H609" s="17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7:26" ht="15.75" customHeight="1" x14ac:dyDescent="0.25">
      <c r="G610" s="17"/>
      <c r="H610" s="17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7:26" ht="15.75" customHeight="1" x14ac:dyDescent="0.25">
      <c r="G611" s="17"/>
      <c r="H611" s="17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7:26" ht="15.75" customHeight="1" x14ac:dyDescent="0.25">
      <c r="G612" s="17"/>
      <c r="H612" s="17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7:26" ht="15.75" customHeight="1" x14ac:dyDescent="0.25">
      <c r="G613" s="17"/>
      <c r="H613" s="17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7:26" ht="15.75" customHeight="1" x14ac:dyDescent="0.25">
      <c r="G614" s="17"/>
      <c r="H614" s="17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7:26" ht="15.75" customHeight="1" x14ac:dyDescent="0.25">
      <c r="G615" s="17"/>
      <c r="H615" s="17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7:26" ht="15.75" customHeight="1" x14ac:dyDescent="0.25">
      <c r="G616" s="17"/>
      <c r="H616" s="17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7:26" ht="15.75" customHeight="1" x14ac:dyDescent="0.25">
      <c r="G617" s="17"/>
      <c r="H617" s="17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7:26" ht="15.75" customHeight="1" x14ac:dyDescent="0.25">
      <c r="G618" s="17"/>
      <c r="H618" s="17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7:26" ht="15.75" customHeight="1" x14ac:dyDescent="0.25">
      <c r="G619" s="17"/>
      <c r="H619" s="17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7:26" ht="15.75" customHeight="1" x14ac:dyDescent="0.25">
      <c r="G620" s="17"/>
      <c r="H620" s="17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7:26" ht="15.75" customHeight="1" x14ac:dyDescent="0.25">
      <c r="G621" s="17"/>
      <c r="H621" s="17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7:26" ht="15.75" customHeight="1" x14ac:dyDescent="0.25">
      <c r="G622" s="17"/>
      <c r="H622" s="17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7:26" ht="15.75" customHeight="1" x14ac:dyDescent="0.25">
      <c r="G623" s="17"/>
      <c r="H623" s="17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7:26" ht="15.75" customHeight="1" x14ac:dyDescent="0.25">
      <c r="G624" s="17"/>
      <c r="H624" s="17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7:26" ht="15.75" customHeight="1" x14ac:dyDescent="0.25">
      <c r="G625" s="17"/>
      <c r="H625" s="17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7:26" ht="15.75" customHeight="1" x14ac:dyDescent="0.25">
      <c r="G626" s="17"/>
      <c r="H626" s="17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7:26" ht="15.75" customHeight="1" x14ac:dyDescent="0.25">
      <c r="G627" s="17"/>
      <c r="H627" s="17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7:26" ht="15.75" customHeight="1" x14ac:dyDescent="0.25">
      <c r="G628" s="17"/>
      <c r="H628" s="17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7:26" ht="15.75" customHeight="1" x14ac:dyDescent="0.25">
      <c r="G629" s="17"/>
      <c r="H629" s="17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7:26" ht="15.75" customHeight="1" x14ac:dyDescent="0.25">
      <c r="G630" s="17"/>
      <c r="H630" s="17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7:26" ht="15.75" customHeight="1" x14ac:dyDescent="0.25">
      <c r="G631" s="17"/>
      <c r="H631" s="17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7:26" ht="15.75" customHeight="1" x14ac:dyDescent="0.25">
      <c r="G632" s="17"/>
      <c r="H632" s="17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7:26" ht="15.75" customHeight="1" x14ac:dyDescent="0.25">
      <c r="G633" s="17"/>
      <c r="H633" s="17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7:26" ht="15.75" customHeight="1" x14ac:dyDescent="0.25">
      <c r="G634" s="17"/>
      <c r="H634" s="17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7:26" ht="15.75" customHeight="1" x14ac:dyDescent="0.25">
      <c r="G635" s="17"/>
      <c r="H635" s="17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7:26" ht="15.75" customHeight="1" x14ac:dyDescent="0.25">
      <c r="G636" s="17"/>
      <c r="H636" s="17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7:26" ht="15.75" customHeight="1" x14ac:dyDescent="0.25">
      <c r="G637" s="17"/>
      <c r="H637" s="17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7:26" ht="15.75" customHeight="1" x14ac:dyDescent="0.25">
      <c r="G638" s="17"/>
      <c r="H638" s="17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7:26" ht="15.75" customHeight="1" x14ac:dyDescent="0.25">
      <c r="G639" s="17"/>
      <c r="H639" s="17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7:26" ht="15.75" customHeight="1" x14ac:dyDescent="0.25">
      <c r="G640" s="17"/>
      <c r="H640" s="17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7:26" ht="15.75" customHeight="1" x14ac:dyDescent="0.25">
      <c r="G641" s="17"/>
      <c r="H641" s="17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7:26" ht="15.75" customHeight="1" x14ac:dyDescent="0.25">
      <c r="G642" s="17"/>
      <c r="H642" s="17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7:26" ht="15.75" customHeight="1" x14ac:dyDescent="0.25">
      <c r="G643" s="17"/>
      <c r="H643" s="17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7:26" ht="15.75" customHeight="1" x14ac:dyDescent="0.25">
      <c r="G644" s="17"/>
      <c r="H644" s="17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7:26" ht="15.75" customHeight="1" x14ac:dyDescent="0.25">
      <c r="G645" s="17"/>
      <c r="H645" s="17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7:26" ht="15.75" customHeight="1" x14ac:dyDescent="0.25">
      <c r="G646" s="17"/>
      <c r="H646" s="17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7:26" ht="15.75" customHeight="1" x14ac:dyDescent="0.25">
      <c r="G647" s="17"/>
      <c r="H647" s="17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7:26" ht="15.75" customHeight="1" x14ac:dyDescent="0.25">
      <c r="G648" s="17"/>
      <c r="H648" s="17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7:26" ht="15.75" customHeight="1" x14ac:dyDescent="0.25">
      <c r="G649" s="17"/>
      <c r="H649" s="17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7:26" ht="15.75" customHeight="1" x14ac:dyDescent="0.25">
      <c r="G650" s="17"/>
      <c r="H650" s="17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7:26" ht="15.75" customHeight="1" x14ac:dyDescent="0.25">
      <c r="G651" s="17"/>
      <c r="H651" s="17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7:26" ht="15.75" customHeight="1" x14ac:dyDescent="0.25">
      <c r="G652" s="17"/>
      <c r="H652" s="17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7:26" ht="15.75" customHeight="1" x14ac:dyDescent="0.25">
      <c r="G653" s="17"/>
      <c r="H653" s="17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7:26" ht="15.75" customHeight="1" x14ac:dyDescent="0.25">
      <c r="G654" s="17"/>
      <c r="H654" s="17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7:26" ht="15.75" customHeight="1" x14ac:dyDescent="0.25">
      <c r="G655" s="17"/>
      <c r="H655" s="17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7:26" ht="15.75" customHeight="1" x14ac:dyDescent="0.25">
      <c r="G656" s="17"/>
      <c r="H656" s="17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7:26" ht="15.75" customHeight="1" x14ac:dyDescent="0.25">
      <c r="G657" s="17"/>
      <c r="H657" s="17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7:26" ht="15.75" customHeight="1" x14ac:dyDescent="0.25">
      <c r="G658" s="17"/>
      <c r="H658" s="17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7:26" ht="15.75" customHeight="1" x14ac:dyDescent="0.25">
      <c r="G659" s="17"/>
      <c r="H659" s="17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7:26" ht="15.75" customHeight="1" x14ac:dyDescent="0.25">
      <c r="G660" s="17"/>
      <c r="H660" s="17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7:26" ht="15.75" customHeight="1" x14ac:dyDescent="0.25">
      <c r="G661" s="17"/>
      <c r="H661" s="17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7:26" ht="15.75" customHeight="1" x14ac:dyDescent="0.25">
      <c r="G662" s="17"/>
      <c r="H662" s="17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7:26" ht="15.75" customHeight="1" x14ac:dyDescent="0.25">
      <c r="G663" s="17"/>
      <c r="H663" s="17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7:26" ht="15.75" customHeight="1" x14ac:dyDescent="0.25">
      <c r="G664" s="17"/>
      <c r="H664" s="17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7:26" ht="15.75" customHeight="1" x14ac:dyDescent="0.25">
      <c r="G665" s="17"/>
      <c r="H665" s="17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7:26" ht="15.75" customHeight="1" x14ac:dyDescent="0.25">
      <c r="G666" s="17"/>
      <c r="H666" s="17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7:26" ht="15.75" customHeight="1" x14ac:dyDescent="0.25">
      <c r="G667" s="17"/>
      <c r="H667" s="17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7:26" ht="15.75" customHeight="1" x14ac:dyDescent="0.25">
      <c r="G668" s="17"/>
      <c r="H668" s="17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7:26" ht="15.75" customHeight="1" x14ac:dyDescent="0.25">
      <c r="G669" s="17"/>
      <c r="H669" s="17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7:26" ht="15.75" customHeight="1" x14ac:dyDescent="0.25">
      <c r="G670" s="17"/>
      <c r="H670" s="17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7:26" ht="15.75" customHeight="1" x14ac:dyDescent="0.25">
      <c r="G671" s="17"/>
      <c r="H671" s="17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7:26" ht="15.75" customHeight="1" x14ac:dyDescent="0.25">
      <c r="G672" s="17"/>
      <c r="H672" s="17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7:26" ht="15.75" customHeight="1" x14ac:dyDescent="0.25">
      <c r="G673" s="17"/>
      <c r="H673" s="17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7:26" ht="15.75" customHeight="1" x14ac:dyDescent="0.25">
      <c r="G674" s="17"/>
      <c r="H674" s="17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7:26" ht="15.75" customHeight="1" x14ac:dyDescent="0.25">
      <c r="G675" s="17"/>
      <c r="H675" s="17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7:26" ht="15.75" customHeight="1" x14ac:dyDescent="0.25">
      <c r="G676" s="17"/>
      <c r="H676" s="17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7:26" ht="15.75" customHeight="1" x14ac:dyDescent="0.25">
      <c r="G677" s="17"/>
      <c r="H677" s="17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7:26" ht="15.75" customHeight="1" x14ac:dyDescent="0.25">
      <c r="G678" s="17"/>
      <c r="H678" s="17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7:26" ht="15.75" customHeight="1" x14ac:dyDescent="0.25">
      <c r="G679" s="17"/>
      <c r="H679" s="17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7:26" ht="15.75" customHeight="1" x14ac:dyDescent="0.25">
      <c r="G680" s="17"/>
      <c r="H680" s="17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7:26" ht="15.75" customHeight="1" x14ac:dyDescent="0.25">
      <c r="G681" s="17"/>
      <c r="H681" s="17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7:26" ht="15.75" customHeight="1" x14ac:dyDescent="0.25">
      <c r="G682" s="17"/>
      <c r="H682" s="17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7:26" ht="15.75" customHeight="1" x14ac:dyDescent="0.25">
      <c r="G683" s="17"/>
      <c r="H683" s="17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7:26" ht="15.75" customHeight="1" x14ac:dyDescent="0.25">
      <c r="G684" s="17"/>
      <c r="H684" s="17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7:26" ht="15.75" customHeight="1" x14ac:dyDescent="0.25">
      <c r="G685" s="17"/>
      <c r="H685" s="17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7:26" ht="15.75" customHeight="1" x14ac:dyDescent="0.25">
      <c r="G686" s="17"/>
      <c r="H686" s="17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7:26" ht="15.75" customHeight="1" x14ac:dyDescent="0.25">
      <c r="G687" s="17"/>
      <c r="H687" s="17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7:26" ht="15.75" customHeight="1" x14ac:dyDescent="0.25">
      <c r="G688" s="17"/>
      <c r="H688" s="17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7:26" ht="15.75" customHeight="1" x14ac:dyDescent="0.25">
      <c r="G689" s="17"/>
      <c r="H689" s="17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7:26" ht="15.75" customHeight="1" x14ac:dyDescent="0.25">
      <c r="G690" s="17"/>
      <c r="H690" s="17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7:26" ht="15.75" customHeight="1" x14ac:dyDescent="0.25">
      <c r="G691" s="17"/>
      <c r="H691" s="17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7:26" ht="15.75" customHeight="1" x14ac:dyDescent="0.25">
      <c r="G692" s="17"/>
      <c r="H692" s="17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7:26" ht="15.75" customHeight="1" x14ac:dyDescent="0.25">
      <c r="G693" s="17"/>
      <c r="H693" s="17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7:26" ht="15.75" customHeight="1" x14ac:dyDescent="0.25">
      <c r="G694" s="17"/>
      <c r="H694" s="17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7:26" ht="15.75" customHeight="1" x14ac:dyDescent="0.25">
      <c r="G695" s="17"/>
      <c r="H695" s="17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7:26" ht="15.75" customHeight="1" x14ac:dyDescent="0.25">
      <c r="G696" s="17"/>
      <c r="H696" s="17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7:26" ht="15.75" customHeight="1" x14ac:dyDescent="0.25">
      <c r="G697" s="17"/>
      <c r="H697" s="17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7:26" ht="15.75" customHeight="1" x14ac:dyDescent="0.25">
      <c r="G698" s="17"/>
      <c r="H698" s="17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7:26" ht="15.75" customHeight="1" x14ac:dyDescent="0.25">
      <c r="G699" s="17"/>
      <c r="H699" s="17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7:26" ht="15.75" customHeight="1" x14ac:dyDescent="0.25">
      <c r="G700" s="17"/>
      <c r="H700" s="17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7:26" ht="15.75" customHeight="1" x14ac:dyDescent="0.25">
      <c r="G701" s="17"/>
      <c r="H701" s="17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7:26" ht="15.75" customHeight="1" x14ac:dyDescent="0.25">
      <c r="G702" s="17"/>
      <c r="H702" s="17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7:26" ht="15.75" customHeight="1" x14ac:dyDescent="0.25">
      <c r="G703" s="17"/>
      <c r="H703" s="17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7:26" ht="15.75" customHeight="1" x14ac:dyDescent="0.25">
      <c r="G704" s="17"/>
      <c r="H704" s="17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7:26" ht="15.75" customHeight="1" x14ac:dyDescent="0.25">
      <c r="G705" s="17"/>
      <c r="H705" s="17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7:26" ht="15.75" customHeight="1" x14ac:dyDescent="0.25">
      <c r="G706" s="17"/>
      <c r="H706" s="17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7:26" ht="15.75" customHeight="1" x14ac:dyDescent="0.25">
      <c r="G707" s="17"/>
      <c r="H707" s="17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7:26" ht="15.75" customHeight="1" x14ac:dyDescent="0.25">
      <c r="G708" s="17"/>
      <c r="H708" s="17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7:26" ht="15.75" customHeight="1" x14ac:dyDescent="0.25">
      <c r="G709" s="17"/>
      <c r="H709" s="17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7:26" ht="15.75" customHeight="1" x14ac:dyDescent="0.25">
      <c r="G710" s="17"/>
      <c r="H710" s="17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7:26" ht="15.75" customHeight="1" x14ac:dyDescent="0.25">
      <c r="G711" s="17"/>
      <c r="H711" s="17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7:26" ht="15.75" customHeight="1" x14ac:dyDescent="0.25">
      <c r="G712" s="17"/>
      <c r="H712" s="17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7:26" ht="15.75" customHeight="1" x14ac:dyDescent="0.25">
      <c r="G713" s="17"/>
      <c r="H713" s="17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7:26" ht="15.75" customHeight="1" x14ac:dyDescent="0.25">
      <c r="G714" s="17"/>
      <c r="H714" s="17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7:26" ht="15.75" customHeight="1" x14ac:dyDescent="0.25">
      <c r="G715" s="17"/>
      <c r="H715" s="17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7:26" ht="15.75" customHeight="1" x14ac:dyDescent="0.25">
      <c r="G716" s="17"/>
      <c r="H716" s="17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7:26" ht="15.75" customHeight="1" x14ac:dyDescent="0.25">
      <c r="G717" s="17"/>
      <c r="H717" s="17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7:26" ht="15.75" customHeight="1" x14ac:dyDescent="0.25">
      <c r="G718" s="17"/>
      <c r="H718" s="17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7:26" ht="15.75" customHeight="1" x14ac:dyDescent="0.25">
      <c r="G719" s="17"/>
      <c r="H719" s="17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7:26" ht="15.75" customHeight="1" x14ac:dyDescent="0.25">
      <c r="G720" s="17"/>
      <c r="H720" s="17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7:26" ht="15.75" customHeight="1" x14ac:dyDescent="0.25">
      <c r="G721" s="17"/>
      <c r="H721" s="17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7:26" ht="15.75" customHeight="1" x14ac:dyDescent="0.25">
      <c r="G722" s="17"/>
      <c r="H722" s="17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7:26" ht="15.75" customHeight="1" x14ac:dyDescent="0.25">
      <c r="G723" s="17"/>
      <c r="H723" s="17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7:26" ht="15.75" customHeight="1" x14ac:dyDescent="0.25">
      <c r="G724" s="17"/>
      <c r="H724" s="17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7:26" ht="15.75" customHeight="1" x14ac:dyDescent="0.25">
      <c r="G725" s="17"/>
      <c r="H725" s="17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7:26" ht="15.75" customHeight="1" x14ac:dyDescent="0.25">
      <c r="G726" s="17"/>
      <c r="H726" s="17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7:26" ht="15.75" customHeight="1" x14ac:dyDescent="0.25">
      <c r="G727" s="17"/>
      <c r="H727" s="17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7:26" ht="15.75" customHeight="1" x14ac:dyDescent="0.25">
      <c r="G728" s="17"/>
      <c r="H728" s="17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7:26" ht="15.75" customHeight="1" x14ac:dyDescent="0.25">
      <c r="G729" s="17"/>
      <c r="H729" s="17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7:26" ht="15.75" customHeight="1" x14ac:dyDescent="0.25">
      <c r="G730" s="17"/>
      <c r="H730" s="17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7:26" ht="15.75" customHeight="1" x14ac:dyDescent="0.25">
      <c r="G731" s="17"/>
      <c r="H731" s="17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7:26" ht="15.75" customHeight="1" x14ac:dyDescent="0.25">
      <c r="G732" s="17"/>
      <c r="H732" s="17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7:26" ht="15.75" customHeight="1" x14ac:dyDescent="0.25">
      <c r="G733" s="17"/>
      <c r="H733" s="17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7:26" ht="15.75" customHeight="1" x14ac:dyDescent="0.25">
      <c r="G734" s="17"/>
      <c r="H734" s="17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7:26" ht="15.75" customHeight="1" x14ac:dyDescent="0.25">
      <c r="G735" s="17"/>
      <c r="H735" s="17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7:26" ht="15.75" customHeight="1" x14ac:dyDescent="0.25">
      <c r="G736" s="17"/>
      <c r="H736" s="17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7:26" ht="15.75" customHeight="1" x14ac:dyDescent="0.25">
      <c r="G737" s="17"/>
      <c r="H737" s="17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7:26" ht="15.75" customHeight="1" x14ac:dyDescent="0.25">
      <c r="G738" s="17"/>
      <c r="H738" s="17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7:26" ht="15.75" customHeight="1" x14ac:dyDescent="0.25">
      <c r="G739" s="17"/>
      <c r="H739" s="17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7:26" ht="15.75" customHeight="1" x14ac:dyDescent="0.25">
      <c r="G740" s="17"/>
      <c r="H740" s="17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7:26" ht="15.75" customHeight="1" x14ac:dyDescent="0.25">
      <c r="G741" s="17"/>
      <c r="H741" s="17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7:26" ht="15.75" customHeight="1" x14ac:dyDescent="0.25">
      <c r="G742" s="17"/>
      <c r="H742" s="17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7:26" ht="15.75" customHeight="1" x14ac:dyDescent="0.25">
      <c r="G743" s="17"/>
      <c r="H743" s="17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7:26" ht="15.75" customHeight="1" x14ac:dyDescent="0.25">
      <c r="G744" s="17"/>
      <c r="H744" s="17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7:26" ht="15.75" customHeight="1" x14ac:dyDescent="0.25">
      <c r="G745" s="17"/>
      <c r="H745" s="17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7:26" ht="15.75" customHeight="1" x14ac:dyDescent="0.25">
      <c r="G746" s="17"/>
      <c r="H746" s="17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7:26" ht="15.75" customHeight="1" x14ac:dyDescent="0.25">
      <c r="G747" s="17"/>
      <c r="H747" s="17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7:26" ht="15.75" customHeight="1" x14ac:dyDescent="0.25">
      <c r="G748" s="17"/>
      <c r="H748" s="17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7:26" ht="15.75" customHeight="1" x14ac:dyDescent="0.25">
      <c r="G749" s="17"/>
      <c r="H749" s="17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7:26" ht="15.75" customHeight="1" x14ac:dyDescent="0.25">
      <c r="G750" s="17"/>
      <c r="H750" s="17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7:26" ht="15.75" customHeight="1" x14ac:dyDescent="0.25">
      <c r="G751" s="17"/>
      <c r="H751" s="17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7:26" ht="15.75" customHeight="1" x14ac:dyDescent="0.25">
      <c r="G752" s="17"/>
      <c r="H752" s="17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7:26" ht="15.75" customHeight="1" x14ac:dyDescent="0.25">
      <c r="G753" s="17"/>
      <c r="H753" s="17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7:26" ht="15.75" customHeight="1" x14ac:dyDescent="0.25">
      <c r="G754" s="17"/>
      <c r="H754" s="17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7:26" ht="15.75" customHeight="1" x14ac:dyDescent="0.25">
      <c r="G755" s="17"/>
      <c r="H755" s="17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7:26" ht="15.75" customHeight="1" x14ac:dyDescent="0.25">
      <c r="G756" s="17"/>
      <c r="H756" s="17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7:26" ht="15.75" customHeight="1" x14ac:dyDescent="0.25">
      <c r="G757" s="17"/>
      <c r="H757" s="17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7:26" ht="15.75" customHeight="1" x14ac:dyDescent="0.25">
      <c r="G758" s="17"/>
      <c r="H758" s="17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7:26" ht="15.75" customHeight="1" x14ac:dyDescent="0.25">
      <c r="G759" s="17"/>
      <c r="H759" s="17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7:26" ht="15.75" customHeight="1" x14ac:dyDescent="0.25">
      <c r="G760" s="17"/>
      <c r="H760" s="17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7:26" ht="15.75" customHeight="1" x14ac:dyDescent="0.25">
      <c r="G761" s="17"/>
      <c r="H761" s="17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7:26" ht="15.75" customHeight="1" x14ac:dyDescent="0.25">
      <c r="G762" s="17"/>
      <c r="H762" s="17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7:26" ht="15.75" customHeight="1" x14ac:dyDescent="0.25">
      <c r="G763" s="17"/>
      <c r="H763" s="17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7:26" ht="15.75" customHeight="1" x14ac:dyDescent="0.25">
      <c r="G764" s="17"/>
      <c r="H764" s="17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7:26" ht="15.75" customHeight="1" x14ac:dyDescent="0.25">
      <c r="G765" s="17"/>
      <c r="H765" s="17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7:26" ht="15.75" customHeight="1" x14ac:dyDescent="0.25">
      <c r="G766" s="17"/>
      <c r="H766" s="17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7:26" ht="15.75" customHeight="1" x14ac:dyDescent="0.25">
      <c r="G767" s="17"/>
      <c r="H767" s="17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7:26" ht="15.75" customHeight="1" x14ac:dyDescent="0.25">
      <c r="G768" s="17"/>
      <c r="H768" s="17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7:26" ht="15.75" customHeight="1" x14ac:dyDescent="0.25">
      <c r="G769" s="17"/>
      <c r="H769" s="17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7:26" ht="15.75" customHeight="1" x14ac:dyDescent="0.25">
      <c r="G770" s="17"/>
      <c r="H770" s="17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7:26" ht="15.75" customHeight="1" x14ac:dyDescent="0.25">
      <c r="G771" s="17"/>
      <c r="H771" s="17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7:26" ht="15.75" customHeight="1" x14ac:dyDescent="0.25">
      <c r="G772" s="17"/>
      <c r="H772" s="17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7:26" ht="15.75" customHeight="1" x14ac:dyDescent="0.25">
      <c r="G773" s="17"/>
      <c r="H773" s="17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7:26" ht="15.75" customHeight="1" x14ac:dyDescent="0.25">
      <c r="G774" s="17"/>
      <c r="H774" s="17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7:26" ht="15.75" customHeight="1" x14ac:dyDescent="0.25">
      <c r="G775" s="17"/>
      <c r="H775" s="17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7:26" ht="15.75" customHeight="1" x14ac:dyDescent="0.25">
      <c r="G776" s="17"/>
      <c r="H776" s="17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7:26" ht="15.75" customHeight="1" x14ac:dyDescent="0.25">
      <c r="G777" s="17"/>
      <c r="H777" s="17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7:26" ht="15.75" customHeight="1" x14ac:dyDescent="0.25">
      <c r="G778" s="17"/>
      <c r="H778" s="17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7:26" ht="15.75" customHeight="1" x14ac:dyDescent="0.25">
      <c r="G779" s="17"/>
      <c r="H779" s="17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7:26" ht="15.75" customHeight="1" x14ac:dyDescent="0.25">
      <c r="G780" s="17"/>
      <c r="H780" s="17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7:26" ht="15.75" customHeight="1" x14ac:dyDescent="0.25">
      <c r="G781" s="17"/>
      <c r="H781" s="17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7:26" ht="15.75" customHeight="1" x14ac:dyDescent="0.25">
      <c r="G782" s="17"/>
      <c r="H782" s="17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7:26" ht="15.75" customHeight="1" x14ac:dyDescent="0.25">
      <c r="G783" s="17"/>
      <c r="H783" s="17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7:26" ht="15.75" customHeight="1" x14ac:dyDescent="0.25">
      <c r="G784" s="17"/>
      <c r="H784" s="17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7:26" ht="15.75" customHeight="1" x14ac:dyDescent="0.25">
      <c r="G785" s="17"/>
      <c r="H785" s="17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7:26" ht="15.75" customHeight="1" x14ac:dyDescent="0.25">
      <c r="G786" s="17"/>
      <c r="H786" s="17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7:26" ht="15.75" customHeight="1" x14ac:dyDescent="0.25">
      <c r="G787" s="17"/>
      <c r="H787" s="17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7:26" ht="15.75" customHeight="1" x14ac:dyDescent="0.25">
      <c r="G788" s="17"/>
      <c r="H788" s="17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7:26" ht="15.75" customHeight="1" x14ac:dyDescent="0.25">
      <c r="G789" s="17"/>
      <c r="H789" s="17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7:26" ht="15.75" customHeight="1" x14ac:dyDescent="0.25">
      <c r="G790" s="17"/>
      <c r="H790" s="17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7:26" ht="15.75" customHeight="1" x14ac:dyDescent="0.25">
      <c r="G791" s="17"/>
      <c r="H791" s="17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7:26" ht="15.75" customHeight="1" x14ac:dyDescent="0.25">
      <c r="G792" s="17"/>
      <c r="H792" s="17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7:26" ht="15.75" customHeight="1" x14ac:dyDescent="0.25">
      <c r="G793" s="17"/>
      <c r="H793" s="17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7:26" ht="15.75" customHeight="1" x14ac:dyDescent="0.25">
      <c r="G794" s="17"/>
      <c r="H794" s="17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7:26" ht="15.75" customHeight="1" x14ac:dyDescent="0.25">
      <c r="G795" s="17"/>
      <c r="H795" s="17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7:26" ht="15.75" customHeight="1" x14ac:dyDescent="0.25">
      <c r="G796" s="17"/>
      <c r="H796" s="17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7:26" ht="15.75" customHeight="1" x14ac:dyDescent="0.25">
      <c r="G797" s="17"/>
      <c r="H797" s="17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7:26" ht="15.75" customHeight="1" x14ac:dyDescent="0.25">
      <c r="G798" s="17"/>
      <c r="H798" s="17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7:26" ht="15.75" customHeight="1" x14ac:dyDescent="0.25">
      <c r="G799" s="17"/>
      <c r="H799" s="17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7:26" ht="15.75" customHeight="1" x14ac:dyDescent="0.25">
      <c r="G800" s="17"/>
      <c r="H800" s="17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7:26" ht="15.75" customHeight="1" x14ac:dyDescent="0.25">
      <c r="G801" s="17"/>
      <c r="H801" s="17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7:26" ht="15.75" customHeight="1" x14ac:dyDescent="0.25">
      <c r="G802" s="17"/>
      <c r="H802" s="17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7:26" ht="15.75" customHeight="1" x14ac:dyDescent="0.25">
      <c r="G803" s="17"/>
      <c r="H803" s="17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7:26" ht="15.75" customHeight="1" x14ac:dyDescent="0.25">
      <c r="G804" s="17"/>
      <c r="H804" s="17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7:26" ht="15.75" customHeight="1" x14ac:dyDescent="0.25">
      <c r="G805" s="17"/>
      <c r="H805" s="17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7:26" ht="15.75" customHeight="1" x14ac:dyDescent="0.25">
      <c r="G806" s="17"/>
      <c r="H806" s="17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7:26" ht="15.75" customHeight="1" x14ac:dyDescent="0.25">
      <c r="G807" s="17"/>
      <c r="H807" s="17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7:26" ht="15.75" customHeight="1" x14ac:dyDescent="0.25">
      <c r="G808" s="17"/>
      <c r="H808" s="17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7:26" ht="15.75" customHeight="1" x14ac:dyDescent="0.25">
      <c r="G809" s="17"/>
      <c r="H809" s="17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7:26" ht="15.75" customHeight="1" x14ac:dyDescent="0.25">
      <c r="G810" s="17"/>
      <c r="H810" s="17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7:26" ht="15.75" customHeight="1" x14ac:dyDescent="0.25">
      <c r="G811" s="17"/>
      <c r="H811" s="17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7:26" ht="15.75" customHeight="1" x14ac:dyDescent="0.25">
      <c r="G812" s="17"/>
      <c r="H812" s="17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7:26" ht="15.75" customHeight="1" x14ac:dyDescent="0.25">
      <c r="G813" s="17"/>
      <c r="H813" s="17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7:26" ht="15.75" customHeight="1" x14ac:dyDescent="0.25">
      <c r="G814" s="17"/>
      <c r="H814" s="17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7:26" ht="15.75" customHeight="1" x14ac:dyDescent="0.25">
      <c r="G815" s="17"/>
      <c r="H815" s="17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7:26" ht="15.75" customHeight="1" x14ac:dyDescent="0.25">
      <c r="G816" s="17"/>
      <c r="H816" s="17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7:26" ht="15.75" customHeight="1" x14ac:dyDescent="0.25">
      <c r="G817" s="17"/>
      <c r="H817" s="17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7:26" ht="15.75" customHeight="1" x14ac:dyDescent="0.25">
      <c r="G818" s="17"/>
      <c r="H818" s="17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7:26" ht="15.75" customHeight="1" x14ac:dyDescent="0.25">
      <c r="G819" s="17"/>
      <c r="H819" s="17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7:26" ht="15.75" customHeight="1" x14ac:dyDescent="0.25">
      <c r="G820" s="17"/>
      <c r="H820" s="17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7:26" ht="15.75" customHeight="1" x14ac:dyDescent="0.25">
      <c r="G821" s="17"/>
      <c r="H821" s="17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7:26" ht="15.75" customHeight="1" x14ac:dyDescent="0.25">
      <c r="G822" s="17"/>
      <c r="H822" s="17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7:26" ht="15.75" customHeight="1" x14ac:dyDescent="0.25">
      <c r="G823" s="17"/>
      <c r="H823" s="17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7:26" ht="15.75" customHeight="1" x14ac:dyDescent="0.25">
      <c r="G824" s="17"/>
      <c r="H824" s="17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7:26" ht="15.75" customHeight="1" x14ac:dyDescent="0.25">
      <c r="G825" s="17"/>
      <c r="H825" s="17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7:26" ht="15.75" customHeight="1" x14ac:dyDescent="0.25">
      <c r="G826" s="17"/>
      <c r="H826" s="17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7:26" ht="15.75" customHeight="1" x14ac:dyDescent="0.25">
      <c r="G827" s="17"/>
      <c r="H827" s="17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7:26" ht="15.75" customHeight="1" x14ac:dyDescent="0.25">
      <c r="G828" s="17"/>
      <c r="H828" s="17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7:26" ht="15.75" customHeight="1" x14ac:dyDescent="0.25">
      <c r="G829" s="17"/>
      <c r="H829" s="17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7:26" ht="15.75" customHeight="1" x14ac:dyDescent="0.25">
      <c r="G830" s="17"/>
      <c r="H830" s="17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7:26" ht="15.75" customHeight="1" x14ac:dyDescent="0.25">
      <c r="G831" s="17"/>
      <c r="H831" s="17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7:26" ht="15.75" customHeight="1" x14ac:dyDescent="0.25">
      <c r="G832" s="17"/>
      <c r="H832" s="17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7:26" ht="15.75" customHeight="1" x14ac:dyDescent="0.25">
      <c r="G833" s="17"/>
      <c r="H833" s="17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7:26" ht="15.75" customHeight="1" x14ac:dyDescent="0.25">
      <c r="G834" s="17"/>
      <c r="H834" s="17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7:26" ht="15.75" customHeight="1" x14ac:dyDescent="0.25">
      <c r="G835" s="17"/>
      <c r="H835" s="17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7:26" ht="15.75" customHeight="1" x14ac:dyDescent="0.25">
      <c r="G836" s="17"/>
      <c r="H836" s="17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7:26" ht="15.75" customHeight="1" x14ac:dyDescent="0.25">
      <c r="G837" s="17"/>
      <c r="H837" s="17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7:26" ht="15.75" customHeight="1" x14ac:dyDescent="0.25">
      <c r="G838" s="17"/>
      <c r="H838" s="17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7:26" ht="15.75" customHeight="1" x14ac:dyDescent="0.25">
      <c r="G839" s="17"/>
      <c r="H839" s="17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7:26" ht="15.75" customHeight="1" x14ac:dyDescent="0.25">
      <c r="G840" s="17"/>
      <c r="H840" s="17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7:26" ht="15.75" customHeight="1" x14ac:dyDescent="0.25">
      <c r="G841" s="17"/>
      <c r="H841" s="17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7:26" ht="15.75" customHeight="1" x14ac:dyDescent="0.25">
      <c r="G842" s="17"/>
      <c r="H842" s="17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7:26" ht="15.75" customHeight="1" x14ac:dyDescent="0.25">
      <c r="G843" s="17"/>
      <c r="H843" s="17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7:26" ht="15.75" customHeight="1" x14ac:dyDescent="0.25">
      <c r="G844" s="17"/>
      <c r="H844" s="17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7:26" ht="15.75" customHeight="1" x14ac:dyDescent="0.25">
      <c r="G845" s="17"/>
      <c r="H845" s="17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7:26" ht="15.75" customHeight="1" x14ac:dyDescent="0.25">
      <c r="G846" s="17"/>
      <c r="H846" s="17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7:26" ht="15.75" customHeight="1" x14ac:dyDescent="0.25">
      <c r="G847" s="17"/>
      <c r="H847" s="17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7:26" ht="15.75" customHeight="1" x14ac:dyDescent="0.25">
      <c r="G848" s="17"/>
      <c r="H848" s="17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7:26" ht="15.75" customHeight="1" x14ac:dyDescent="0.25">
      <c r="G849" s="17"/>
      <c r="H849" s="17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7:26" ht="15.75" customHeight="1" x14ac:dyDescent="0.25">
      <c r="G850" s="17"/>
      <c r="H850" s="17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7:26" ht="15.75" customHeight="1" x14ac:dyDescent="0.25">
      <c r="G851" s="17"/>
      <c r="H851" s="17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7:26" ht="15.75" customHeight="1" x14ac:dyDescent="0.25">
      <c r="G852" s="17"/>
      <c r="H852" s="17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7:26" ht="15.75" customHeight="1" x14ac:dyDescent="0.25">
      <c r="G853" s="17"/>
      <c r="H853" s="17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7:26" ht="15.75" customHeight="1" x14ac:dyDescent="0.25">
      <c r="G854" s="17"/>
      <c r="H854" s="17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7:26" ht="15.75" customHeight="1" x14ac:dyDescent="0.25">
      <c r="G855" s="17"/>
      <c r="H855" s="17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7:26" ht="15.75" customHeight="1" x14ac:dyDescent="0.25">
      <c r="G856" s="17"/>
      <c r="H856" s="17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7:26" ht="15.75" customHeight="1" x14ac:dyDescent="0.25">
      <c r="G857" s="17"/>
      <c r="H857" s="17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7:26" ht="15.75" customHeight="1" x14ac:dyDescent="0.25">
      <c r="G858" s="17"/>
      <c r="H858" s="17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7:26" ht="15.75" customHeight="1" x14ac:dyDescent="0.25">
      <c r="G859" s="17"/>
      <c r="H859" s="17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7:26" ht="15.75" customHeight="1" x14ac:dyDescent="0.25">
      <c r="G860" s="17"/>
      <c r="H860" s="17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7:26" ht="15.75" customHeight="1" x14ac:dyDescent="0.25">
      <c r="G861" s="17"/>
      <c r="H861" s="17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7:26" ht="15.75" customHeight="1" x14ac:dyDescent="0.25">
      <c r="G862" s="17"/>
      <c r="H862" s="17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7:26" ht="15.75" customHeight="1" x14ac:dyDescent="0.25">
      <c r="G863" s="17"/>
      <c r="H863" s="17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7:26" ht="15.75" customHeight="1" x14ac:dyDescent="0.25">
      <c r="G864" s="17"/>
      <c r="H864" s="17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7:26" ht="15.75" customHeight="1" x14ac:dyDescent="0.25">
      <c r="G865" s="17"/>
      <c r="H865" s="17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7:26" ht="15.75" customHeight="1" x14ac:dyDescent="0.25">
      <c r="G866" s="17"/>
      <c r="H866" s="17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7:26" ht="15.75" customHeight="1" x14ac:dyDescent="0.25">
      <c r="G867" s="17"/>
      <c r="H867" s="17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7:26" ht="15.75" customHeight="1" x14ac:dyDescent="0.25">
      <c r="G868" s="17"/>
      <c r="H868" s="17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7:26" ht="15.75" customHeight="1" x14ac:dyDescent="0.25">
      <c r="G869" s="17"/>
      <c r="H869" s="17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7:26" ht="15.75" customHeight="1" x14ac:dyDescent="0.25">
      <c r="G870" s="17"/>
      <c r="H870" s="17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7:26" ht="15.75" customHeight="1" x14ac:dyDescent="0.25">
      <c r="G871" s="17"/>
      <c r="H871" s="17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7:26" ht="15.75" customHeight="1" x14ac:dyDescent="0.25">
      <c r="G872" s="17"/>
      <c r="H872" s="17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7:26" ht="15.75" customHeight="1" x14ac:dyDescent="0.25">
      <c r="G873" s="17"/>
      <c r="H873" s="17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7:26" ht="15.75" customHeight="1" x14ac:dyDescent="0.25">
      <c r="G874" s="17"/>
      <c r="H874" s="17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7:26" ht="15.75" customHeight="1" x14ac:dyDescent="0.25">
      <c r="G875" s="17"/>
      <c r="H875" s="17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7:26" ht="15.75" customHeight="1" x14ac:dyDescent="0.25">
      <c r="G876" s="17"/>
      <c r="H876" s="17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7:26" ht="15.75" customHeight="1" x14ac:dyDescent="0.25">
      <c r="G877" s="17"/>
      <c r="H877" s="17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7:26" ht="15.75" customHeight="1" x14ac:dyDescent="0.25">
      <c r="G878" s="17"/>
      <c r="H878" s="17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7:26" ht="15.75" customHeight="1" x14ac:dyDescent="0.25">
      <c r="G879" s="17"/>
      <c r="H879" s="17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7:26" ht="15.75" customHeight="1" x14ac:dyDescent="0.25">
      <c r="G880" s="17"/>
      <c r="H880" s="17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7:26" ht="15.75" customHeight="1" x14ac:dyDescent="0.25">
      <c r="G881" s="17"/>
      <c r="H881" s="17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7:26" ht="15.75" customHeight="1" x14ac:dyDescent="0.25">
      <c r="G882" s="17"/>
      <c r="H882" s="17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7:26" ht="15.75" customHeight="1" x14ac:dyDescent="0.25">
      <c r="G883" s="17"/>
      <c r="H883" s="17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7:26" ht="15.75" customHeight="1" x14ac:dyDescent="0.25">
      <c r="G884" s="17"/>
      <c r="H884" s="17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7:26" ht="15.75" customHeight="1" x14ac:dyDescent="0.25">
      <c r="G885" s="17"/>
      <c r="H885" s="17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7:26" ht="15.75" customHeight="1" x14ac:dyDescent="0.25">
      <c r="G886" s="17"/>
      <c r="H886" s="17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7:26" ht="15.75" customHeight="1" x14ac:dyDescent="0.25">
      <c r="G887" s="17"/>
      <c r="H887" s="17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7:26" ht="15.75" customHeight="1" x14ac:dyDescent="0.25">
      <c r="G888" s="17"/>
      <c r="H888" s="17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7:26" ht="15.75" customHeight="1" x14ac:dyDescent="0.25">
      <c r="G889" s="17"/>
      <c r="H889" s="17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7:26" ht="15.75" customHeight="1" x14ac:dyDescent="0.25">
      <c r="G890" s="17"/>
      <c r="H890" s="17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7:26" ht="15.75" customHeight="1" x14ac:dyDescent="0.25">
      <c r="G891" s="17"/>
      <c r="H891" s="17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7:26" ht="15.75" customHeight="1" x14ac:dyDescent="0.25">
      <c r="G892" s="17"/>
      <c r="H892" s="17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7:26" ht="15.75" customHeight="1" x14ac:dyDescent="0.25">
      <c r="G893" s="17"/>
      <c r="H893" s="17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7:26" ht="15.75" customHeight="1" x14ac:dyDescent="0.25">
      <c r="G894" s="17"/>
      <c r="H894" s="17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7:26" ht="15.75" customHeight="1" x14ac:dyDescent="0.25">
      <c r="G895" s="17"/>
      <c r="H895" s="17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7:26" ht="15.75" customHeight="1" x14ac:dyDescent="0.25">
      <c r="G896" s="17"/>
      <c r="H896" s="17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7:26" ht="15.75" customHeight="1" x14ac:dyDescent="0.25">
      <c r="G897" s="17"/>
      <c r="H897" s="17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7:26" ht="15.75" customHeight="1" x14ac:dyDescent="0.25">
      <c r="G898" s="17"/>
      <c r="H898" s="17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7:26" ht="15.75" customHeight="1" x14ac:dyDescent="0.25">
      <c r="G899" s="17"/>
      <c r="H899" s="17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7:26" ht="15.75" customHeight="1" x14ac:dyDescent="0.25">
      <c r="G900" s="17"/>
      <c r="H900" s="17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7:26" ht="15.75" customHeight="1" x14ac:dyDescent="0.25">
      <c r="G901" s="17"/>
      <c r="H901" s="17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7:26" ht="15.75" customHeight="1" x14ac:dyDescent="0.25">
      <c r="G902" s="17"/>
      <c r="H902" s="17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7:26" ht="15.75" customHeight="1" x14ac:dyDescent="0.25">
      <c r="G903" s="17"/>
      <c r="H903" s="17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7:26" ht="15.75" customHeight="1" x14ac:dyDescent="0.25">
      <c r="G904" s="17"/>
      <c r="H904" s="17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7:26" ht="15.75" customHeight="1" x14ac:dyDescent="0.25">
      <c r="G905" s="17"/>
      <c r="H905" s="17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7:26" ht="15.75" customHeight="1" x14ac:dyDescent="0.25">
      <c r="G906" s="17"/>
      <c r="H906" s="17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7:26" ht="15.75" customHeight="1" x14ac:dyDescent="0.25">
      <c r="G907" s="17"/>
      <c r="H907" s="17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7:26" ht="15.75" customHeight="1" x14ac:dyDescent="0.25">
      <c r="G908" s="17"/>
      <c r="H908" s="17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7:26" ht="15.75" customHeight="1" x14ac:dyDescent="0.25">
      <c r="G909" s="17"/>
      <c r="H909" s="17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7:26" ht="15.75" customHeight="1" x14ac:dyDescent="0.25">
      <c r="G910" s="17"/>
      <c r="H910" s="17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7:26" ht="15.75" customHeight="1" x14ac:dyDescent="0.25">
      <c r="G911" s="17"/>
      <c r="H911" s="17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7:26" ht="15.75" customHeight="1" x14ac:dyDescent="0.25">
      <c r="G912" s="17"/>
      <c r="H912" s="17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7:26" ht="15.75" customHeight="1" x14ac:dyDescent="0.25">
      <c r="G913" s="17"/>
      <c r="H913" s="17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7:26" ht="15.75" customHeight="1" x14ac:dyDescent="0.25">
      <c r="G914" s="17"/>
      <c r="H914" s="17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7:26" ht="15.75" customHeight="1" x14ac:dyDescent="0.25">
      <c r="G915" s="17"/>
      <c r="H915" s="17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7:26" ht="15.75" customHeight="1" x14ac:dyDescent="0.25">
      <c r="G916" s="17"/>
      <c r="H916" s="17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7:26" ht="15.75" customHeight="1" x14ac:dyDescent="0.25">
      <c r="G917" s="17"/>
      <c r="H917" s="17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7:26" ht="15.75" customHeight="1" x14ac:dyDescent="0.25">
      <c r="G918" s="17"/>
      <c r="H918" s="17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7:26" ht="15.75" customHeight="1" x14ac:dyDescent="0.25">
      <c r="G919" s="17"/>
      <c r="H919" s="17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7:26" ht="15.75" customHeight="1" x14ac:dyDescent="0.25">
      <c r="G920" s="17"/>
      <c r="H920" s="17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7:26" ht="15.75" customHeight="1" x14ac:dyDescent="0.25">
      <c r="G921" s="17"/>
      <c r="H921" s="17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7:26" ht="15.75" customHeight="1" x14ac:dyDescent="0.25">
      <c r="G922" s="17"/>
      <c r="H922" s="17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7:26" ht="15.75" customHeight="1" x14ac:dyDescent="0.25">
      <c r="G923" s="17"/>
      <c r="H923" s="17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7:26" ht="15.75" customHeight="1" x14ac:dyDescent="0.25">
      <c r="G924" s="17"/>
      <c r="H924" s="17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7:26" ht="15.75" customHeight="1" x14ac:dyDescent="0.25">
      <c r="G925" s="17"/>
      <c r="H925" s="17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7:26" ht="15.75" customHeight="1" x14ac:dyDescent="0.25">
      <c r="G926" s="17"/>
      <c r="H926" s="17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7:26" ht="15.75" customHeight="1" x14ac:dyDescent="0.25">
      <c r="G927" s="17"/>
      <c r="H927" s="17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7:26" ht="15.75" customHeight="1" x14ac:dyDescent="0.25">
      <c r="G928" s="17"/>
      <c r="H928" s="17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7:26" ht="15.75" customHeight="1" x14ac:dyDescent="0.25">
      <c r="G929" s="17"/>
      <c r="H929" s="17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7:26" ht="15.75" customHeight="1" x14ac:dyDescent="0.25">
      <c r="G930" s="17"/>
      <c r="H930" s="17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7:26" ht="15.75" customHeight="1" x14ac:dyDescent="0.25">
      <c r="G931" s="17"/>
      <c r="H931" s="17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7:26" ht="15.75" customHeight="1" x14ac:dyDescent="0.25">
      <c r="G932" s="17"/>
      <c r="H932" s="17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7:26" ht="15.75" customHeight="1" x14ac:dyDescent="0.25">
      <c r="G933" s="17"/>
      <c r="H933" s="17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7:26" ht="15.75" customHeight="1" x14ac:dyDescent="0.25">
      <c r="G934" s="17"/>
      <c r="H934" s="17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7:26" ht="15.75" customHeight="1" x14ac:dyDescent="0.25">
      <c r="G935" s="17"/>
      <c r="H935" s="17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7:26" ht="15.75" customHeight="1" x14ac:dyDescent="0.25">
      <c r="G936" s="17"/>
      <c r="H936" s="17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7:26" ht="15.75" customHeight="1" x14ac:dyDescent="0.25">
      <c r="G937" s="17"/>
      <c r="H937" s="17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7:26" ht="15.75" customHeight="1" x14ac:dyDescent="0.25">
      <c r="G938" s="17"/>
      <c r="H938" s="17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7:26" ht="15.75" customHeight="1" x14ac:dyDescent="0.25">
      <c r="G939" s="17"/>
      <c r="H939" s="17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7:26" ht="15.75" customHeight="1" x14ac:dyDescent="0.25">
      <c r="G940" s="17"/>
      <c r="H940" s="17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7:26" ht="15.75" customHeight="1" x14ac:dyDescent="0.25">
      <c r="G941" s="17"/>
      <c r="H941" s="17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7:26" ht="15.75" customHeight="1" x14ac:dyDescent="0.25">
      <c r="G942" s="17"/>
      <c r="H942" s="17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7:26" ht="15.75" customHeight="1" x14ac:dyDescent="0.25">
      <c r="G943" s="17"/>
      <c r="H943" s="17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7:26" ht="15.75" customHeight="1" x14ac:dyDescent="0.25">
      <c r="G944" s="17"/>
      <c r="H944" s="17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7:26" ht="15.75" customHeight="1" x14ac:dyDescent="0.25">
      <c r="G945" s="17"/>
      <c r="H945" s="17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7:26" ht="15.75" customHeight="1" x14ac:dyDescent="0.25">
      <c r="G946" s="17"/>
      <c r="H946" s="17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7:26" ht="15.75" customHeight="1" x14ac:dyDescent="0.25">
      <c r="G947" s="17"/>
      <c r="H947" s="17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7:26" ht="15.75" customHeight="1" x14ac:dyDescent="0.25">
      <c r="G948" s="17"/>
      <c r="H948" s="17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7:26" ht="15.75" customHeight="1" x14ac:dyDescent="0.25">
      <c r="G949" s="17"/>
      <c r="H949" s="17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7:26" ht="15.75" customHeight="1" x14ac:dyDescent="0.25">
      <c r="G950" s="17"/>
      <c r="H950" s="17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7:26" ht="15.75" customHeight="1" x14ac:dyDescent="0.25">
      <c r="G951" s="17"/>
      <c r="H951" s="17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7:26" ht="15.75" customHeight="1" x14ac:dyDescent="0.25">
      <c r="G952" s="17"/>
      <c r="H952" s="17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7:26" ht="15.75" customHeight="1" x14ac:dyDescent="0.25">
      <c r="G953" s="17"/>
      <c r="H953" s="17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7:26" ht="15.75" customHeight="1" x14ac:dyDescent="0.25">
      <c r="G954" s="17"/>
      <c r="H954" s="17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7:26" ht="15.75" customHeight="1" x14ac:dyDescent="0.25">
      <c r="G955" s="17"/>
      <c r="H955" s="17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7:26" ht="15.75" customHeight="1" x14ac:dyDescent="0.25">
      <c r="G956" s="17"/>
      <c r="H956" s="17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7:26" ht="15.75" customHeight="1" x14ac:dyDescent="0.25">
      <c r="G957" s="17"/>
      <c r="H957" s="17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7:26" ht="15.75" customHeight="1" x14ac:dyDescent="0.25">
      <c r="G958" s="17"/>
      <c r="H958" s="17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7:26" ht="15.75" customHeight="1" x14ac:dyDescent="0.25">
      <c r="G959" s="17"/>
      <c r="H959" s="17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7:26" ht="15.75" customHeight="1" x14ac:dyDescent="0.25">
      <c r="G960" s="17"/>
      <c r="H960" s="17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7:26" ht="15.75" customHeight="1" x14ac:dyDescent="0.25">
      <c r="G961" s="17"/>
      <c r="H961" s="17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7:26" ht="15.75" customHeight="1" x14ac:dyDescent="0.25">
      <c r="G962" s="17"/>
      <c r="H962" s="17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7:26" ht="15.75" customHeight="1" x14ac:dyDescent="0.25">
      <c r="G963" s="17"/>
      <c r="H963" s="17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7:26" ht="15.75" customHeight="1" x14ac:dyDescent="0.25">
      <c r="G964" s="17"/>
      <c r="H964" s="17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7:26" ht="15.75" customHeight="1" x14ac:dyDescent="0.25">
      <c r="G965" s="17"/>
      <c r="H965" s="17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7:26" ht="15.75" customHeight="1" x14ac:dyDescent="0.25">
      <c r="G966" s="17"/>
      <c r="H966" s="17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7:26" ht="15.75" customHeight="1" x14ac:dyDescent="0.25">
      <c r="G967" s="17"/>
      <c r="H967" s="17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7:26" ht="15.75" customHeight="1" x14ac:dyDescent="0.25">
      <c r="G968" s="17"/>
      <c r="H968" s="17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7:26" ht="15.75" customHeight="1" x14ac:dyDescent="0.25">
      <c r="G969" s="17"/>
      <c r="H969" s="17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7:26" ht="15.75" customHeight="1" x14ac:dyDescent="0.25">
      <c r="G970" s="17"/>
      <c r="H970" s="17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7:26" ht="15.75" customHeight="1" x14ac:dyDescent="0.25">
      <c r="G971" s="17"/>
      <c r="H971" s="17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7:26" ht="15.75" customHeight="1" x14ac:dyDescent="0.25">
      <c r="G972" s="17"/>
      <c r="H972" s="17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7:26" ht="15.75" customHeight="1" x14ac:dyDescent="0.25">
      <c r="G973" s="17"/>
      <c r="H973" s="17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7:26" ht="15.75" customHeight="1" x14ac:dyDescent="0.25">
      <c r="G974" s="17"/>
      <c r="H974" s="17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7:26" ht="15.75" customHeight="1" x14ac:dyDescent="0.25">
      <c r="G975" s="17"/>
      <c r="H975" s="17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7:26" ht="15.75" customHeight="1" x14ac:dyDescent="0.25">
      <c r="G976" s="17"/>
      <c r="H976" s="17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7:26" ht="15.75" customHeight="1" x14ac:dyDescent="0.25">
      <c r="G977" s="17"/>
      <c r="H977" s="17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7:26" ht="15.75" customHeight="1" x14ac:dyDescent="0.25">
      <c r="G978" s="17"/>
      <c r="H978" s="17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7:26" ht="15.75" customHeight="1" x14ac:dyDescent="0.25">
      <c r="G979" s="17"/>
      <c r="H979" s="17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7:26" ht="15.75" customHeight="1" x14ac:dyDescent="0.25">
      <c r="G980" s="17"/>
      <c r="H980" s="17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7:26" ht="15.75" customHeight="1" x14ac:dyDescent="0.25">
      <c r="G981" s="17"/>
      <c r="H981" s="17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7:26" ht="15.75" customHeight="1" x14ac:dyDescent="0.25">
      <c r="G982" s="17"/>
      <c r="H982" s="17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7:26" ht="15.75" customHeight="1" x14ac:dyDescent="0.25">
      <c r="G983" s="17"/>
      <c r="H983" s="17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7:26" ht="15.75" customHeight="1" x14ac:dyDescent="0.25">
      <c r="G984" s="17"/>
      <c r="H984" s="17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7:26" ht="15.75" customHeight="1" x14ac:dyDescent="0.25">
      <c r="G985" s="17"/>
      <c r="H985" s="17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7:26" ht="15.75" customHeight="1" x14ac:dyDescent="0.25">
      <c r="G986" s="17"/>
      <c r="H986" s="17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7:26" ht="15.75" customHeight="1" x14ac:dyDescent="0.25">
      <c r="G987" s="17"/>
      <c r="H987" s="17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7:26" ht="15.75" customHeight="1" x14ac:dyDescent="0.25">
      <c r="G988" s="17"/>
      <c r="H988" s="17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7:26" ht="15.75" customHeight="1" x14ac:dyDescent="0.25">
      <c r="G989" s="17"/>
      <c r="H989" s="17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7:26" ht="15.75" customHeight="1" x14ac:dyDescent="0.25">
      <c r="G990" s="17"/>
      <c r="H990" s="17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7:26" ht="15.75" customHeight="1" x14ac:dyDescent="0.25">
      <c r="G991" s="17"/>
      <c r="H991" s="17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7:26" ht="15.75" customHeight="1" x14ac:dyDescent="0.25">
      <c r="G992" s="17"/>
      <c r="H992" s="17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7:26" ht="15.75" customHeight="1" x14ac:dyDescent="0.25">
      <c r="G993" s="17"/>
      <c r="H993" s="17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7:26" ht="15.75" customHeight="1" x14ac:dyDescent="0.25">
      <c r="G994" s="17"/>
      <c r="H994" s="17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7:26" ht="15.75" customHeight="1" x14ac:dyDescent="0.25">
      <c r="G995" s="17"/>
      <c r="H995" s="17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7:26" ht="15.75" customHeight="1" x14ac:dyDescent="0.25">
      <c r="G996" s="17"/>
      <c r="H996" s="17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7:26" ht="15.75" customHeight="1" x14ac:dyDescent="0.25">
      <c r="G997" s="17"/>
      <c r="H997" s="17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7:26" ht="15.75" customHeight="1" x14ac:dyDescent="0.25">
      <c r="G998" s="17"/>
      <c r="H998" s="17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7:26" ht="15.75" customHeight="1" x14ac:dyDescent="0.25">
      <c r="G999" s="17"/>
      <c r="H999" s="17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7:26" ht="15.75" customHeight="1" x14ac:dyDescent="0.25">
      <c r="G1000" s="17"/>
      <c r="H1000" s="17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 spans="7:26" ht="15.75" customHeight="1" x14ac:dyDescent="0.25">
      <c r="G1001" s="17"/>
      <c r="H1001" s="17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</sheetData>
  <mergeCells count="18">
    <mergeCell ref="C6:D6"/>
    <mergeCell ref="C52:D52"/>
    <mergeCell ref="C53:D53"/>
    <mergeCell ref="C54:D54"/>
    <mergeCell ref="C55:D55"/>
    <mergeCell ref="C51:E51"/>
    <mergeCell ref="A51:B51"/>
    <mergeCell ref="B65:E65"/>
    <mergeCell ref="B80:G80"/>
    <mergeCell ref="A69:H70"/>
    <mergeCell ref="A71:H72"/>
    <mergeCell ref="B66:G66"/>
    <mergeCell ref="C56:D56"/>
    <mergeCell ref="C57:D57"/>
    <mergeCell ref="C58:D58"/>
    <mergeCell ref="C59:D59"/>
    <mergeCell ref="C60:D60"/>
    <mergeCell ref="C61:D61"/>
  </mergeCells>
  <printOptions horizontalCentered="1"/>
  <pageMargins left="0.5" right="0.5" top="0.5" bottom="0.7" header="0.3" footer="0.3"/>
  <pageSetup orientation="portrait" r:id="rId1"/>
  <headerFooter>
    <oddFooter>&amp;L&amp;"Arial,Regular"&amp;10OFFER PAGES
IFB D26-056&amp;C&amp;"Arial,Regular"&amp;10OF-&amp;P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Offer Page - Group A</vt:lpstr>
      <vt:lpstr>Template</vt:lpstr>
      <vt:lpstr>'Offer Page - Group A'!Print_Area</vt:lpstr>
      <vt:lpstr>Template!Print_Area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pcbadmin</dc:creator>
  <cp:lastModifiedBy>pcbadmin</cp:lastModifiedBy>
  <cp:lastPrinted>2026-03-05T02:20:54Z</cp:lastPrinted>
  <dcterms:created xsi:type="dcterms:W3CDTF">2025-12-15T20:05:04Z</dcterms:created>
  <dcterms:modified xsi:type="dcterms:W3CDTF">2026-03-10T18:14:20Z</dcterms:modified>
</cp:coreProperties>
</file>